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Vmshare\соутэ\ОТДЕЛ БАЛАНСОВ и НОРМИРОВАНИЯ ПОТЕРЬ\Сетевая отчетность\Сетевая отчетность\Красникова\Резервируемая мощность\ИТОГО на сайт\2020 год\3-й квартал\"/>
    </mc:Choice>
  </mc:AlternateContent>
  <bookViews>
    <workbookView xWindow="0" yWindow="0" windowWidth="24675" windowHeight="9495" firstSheet="1" activeTab="1"/>
  </bookViews>
  <sheets>
    <sheet name="Сентябрь!!!" sheetId="5" state="hidden" r:id="rId1"/>
    <sheet name="ИТОГОВЫЙ ОТЧЕТ" sheetId="7" r:id="rId2"/>
  </sheets>
  <externalReferences>
    <externalReference r:id="rId3"/>
    <externalReference r:id="rId4"/>
  </externalReferences>
  <definedNames>
    <definedName name="_xlnm._FilterDatabase" localSheetId="0" hidden="1">'Сентябрь!!!'!$A$1:$Y$85</definedName>
    <definedName name="vTCZW">[1]справочник!$A$1:$A$13</definedName>
    <definedName name="Z_2B8AE1CC_2436_4425_9C16_C4C5CF39198B_.wvu.FilterData" localSheetId="0" hidden="1">'Сентябрь!!!'!$A$1:$Y$85</definedName>
    <definedName name="Z_386286B3_E9B6_41B5_A601_1715976CF08E_.wvu.FilterData" localSheetId="0" hidden="1">'Сентябрь!!!'!$A$1:$Y$85</definedName>
    <definedName name="Z_3AEB267A_5DCB_496F_8EBA_8FE922A89DE1_.wvu.FilterData" localSheetId="0" hidden="1">'Сентябрь!!!'!$A$1:$Y$85</definedName>
    <definedName name="Z_3EA54A36_E2DE_48C4_8B4A_DC100E84FFB1_.wvu.FilterData" localSheetId="0" hidden="1">'Сентябрь!!!'!$A$1:$Y$85</definedName>
    <definedName name="Z_5359E661_4730_4E3D_B43A_1A252EF2AB5B_.wvu.FilterData" localSheetId="0" hidden="1">'Сентябрь!!!'!$A$1:$Y$85</definedName>
    <definedName name="признак">'[2]Расчеты с потребителями'!$AM$10:$AM$13</definedName>
  </definedNames>
  <calcPr calcId="162913"/>
  <customWorkbookViews>
    <customWorkbookView name="Красникова Оксана Алексеевна - Личное представление" guid="{5359E661-4730-4E3D-B43A-1A252EF2AB5B}" mergeInterval="0" personalView="1" xWindow="51" yWindow="39" windowWidth="1755" windowHeight="987" activeSheetId="6"/>
    <customWorkbookView name="Голишников Никита Николаевич - Личное представление" guid="{3AEB267A-5DCB-496F-8EBA-8FE922A89DE1}" mergeInterval="0" personalView="1" maximized="1" xWindow="-8" yWindow="-8" windowWidth="1936" windowHeight="1056" tabRatio="476" activeSheetId="2"/>
    <customWorkbookView name="Удалов Николай Александрович - Личное представление" guid="{2B8AE1CC-2436-4425-9C16-C4C5CF39198B}" mergeInterval="0" personalView="1" maximized="1" xWindow="-8" yWindow="-8" windowWidth="1936" windowHeight="1056" activeSheetId="3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7" l="1"/>
  <c r="D8" i="7" l="1"/>
  <c r="D7" i="7" l="1"/>
  <c r="L88" i="5" l="1"/>
  <c r="Y87" i="5" l="1"/>
  <c r="Y88" i="5" s="1"/>
</calcChain>
</file>

<file path=xl/sharedStrings.xml><?xml version="1.0" encoding="utf-8"?>
<sst xmlns="http://schemas.openxmlformats.org/spreadsheetml/2006/main" count="964" uniqueCount="366">
  <si>
    <t>СН-2</t>
  </si>
  <si>
    <t>НН</t>
  </si>
  <si>
    <t>ВН</t>
  </si>
  <si>
    <t>Публичное акционерное общество "Ростелеком"</t>
  </si>
  <si>
    <t>Общество с ограниченной ответственностью "Волгоградский завод строительных материалов"</t>
  </si>
  <si>
    <t>Общество с ограниченной ответственностью "Картонажно-переплетная фабрика"</t>
  </si>
  <si>
    <t>Муниципальное унитарное предприятие "Метроэлектротранс"</t>
  </si>
  <si>
    <t>Закрытое акционерное общество работников "Народное предприятие "Конфил"</t>
  </si>
  <si>
    <t>Общество с ограниченной ответственностью "Концессии водоснабжения"</t>
  </si>
  <si>
    <t>Общество с ограниченной ответственностью "Концессии теплоснабжения"</t>
  </si>
  <si>
    <t>Общество с ограниченной ответственностью Агрохолдинг "ОВОЩПРОМ"</t>
  </si>
  <si>
    <t>ГУП ВОСХП "ЗАРЯ"</t>
  </si>
  <si>
    <t>Общество с ограниченной ответственностью "Лента"</t>
  </si>
  <si>
    <t>Открытое акционерное общество "Российские железные дороги"</t>
  </si>
  <si>
    <t>Федеральное государственное бюджетное учреждение культуры "Государственный историко-мемориальный музей-заповедник "Сталинградская битва"</t>
  </si>
  <si>
    <t>Управление Федеральной налоговой службы по Волгоградской области</t>
  </si>
  <si>
    <t>федеральное государственное бюджетное образовательное учреждение высшего образования "Волгоградский государственный аграрный университет"</t>
  </si>
  <si>
    <t>Акционерное общество "Волгоградский научно-исследовательский и проектный институт технологии химического и нефтяного аппаратостроения"</t>
  </si>
  <si>
    <t>федеральное государственное автономное образовательное учреждение высшего образования "Волгоградский государственный университет"</t>
  </si>
  <si>
    <t>федеральное государственное бюджетное образовательное учреждение высшего образования  "Волгоградский государственный медицинский университет" Министерства здравоохранения Российской Федерации"</t>
  </si>
  <si>
    <t xml:space="preserve">государственное бюджетное учреждение культуры "Волгоградская филармония" </t>
  </si>
  <si>
    <t>Государственное бюджетное учреждение культуры Волгоградской области "Интерактивный музей "Россия - Моя история"</t>
  </si>
  <si>
    <t>Муниципальное учреждение дополнительного образования "Детско-юношеский центр Волгограда"</t>
  </si>
  <si>
    <t>1000008/10</t>
  </si>
  <si>
    <t>4000103/10</t>
  </si>
  <si>
    <t>4000130/10</t>
  </si>
  <si>
    <t>4000344/13</t>
  </si>
  <si>
    <t>4000551/10</t>
  </si>
  <si>
    <t>4000607/15</t>
  </si>
  <si>
    <t>4000609/15</t>
  </si>
  <si>
    <t>4000906/17</t>
  </si>
  <si>
    <t>40111471/18</t>
  </si>
  <si>
    <t>4017974/16</t>
  </si>
  <si>
    <t>4018758/11</t>
  </si>
  <si>
    <t>5020361/12</t>
  </si>
  <si>
    <t>№ п/п</t>
  </si>
  <si>
    <t>Номер договора</t>
  </si>
  <si>
    <t>Наименование потребителя</t>
  </si>
  <si>
    <t>Объект энергоснабжения</t>
  </si>
  <si>
    <t>Тип точки учёта</t>
  </si>
  <si>
    <t>Характеристика точки поставки</t>
  </si>
  <si>
    <t>Номер прибора учёта</t>
  </si>
  <si>
    <t>Начальные показания</t>
  </si>
  <si>
    <t>Конечные показания</t>
  </si>
  <si>
    <t>Разность показаний</t>
  </si>
  <si>
    <t>Расчётный множитель</t>
  </si>
  <si>
    <t>Расход</t>
  </si>
  <si>
    <t>Потери</t>
  </si>
  <si>
    <t>Дополнительный расход</t>
  </si>
  <si>
    <t>Итоговое потребление (без учёта с/а)</t>
  </si>
  <si>
    <t>Итоговое потребление (с учётом с/а)</t>
  </si>
  <si>
    <t>Уровень напряжения</t>
  </si>
  <si>
    <t>Сетевой признак</t>
  </si>
  <si>
    <t>Вид тарифа</t>
  </si>
  <si>
    <t>Ценовая категория</t>
  </si>
  <si>
    <t>ул.Мира, д.16 (АМТС)</t>
  </si>
  <si>
    <t>Основная</t>
  </si>
  <si>
    <t>в месте присоединения в РУ-0,4кВ ТП-1103 Т-1</t>
  </si>
  <si>
    <t>008840105133016</t>
  </si>
  <si>
    <t>СН2</t>
  </si>
  <si>
    <t>Одноставочный тариф</t>
  </si>
  <si>
    <t>Третья ценовая категория от 670 кВт до 10 МВт</t>
  </si>
  <si>
    <t>в месте присоединения КЛ-0,4кВ в РУ-0,4кВ ТП-1103 Т-2</t>
  </si>
  <si>
    <t>008840105133251</t>
  </si>
  <si>
    <t>в месте присоединения КЛ-0,4кВ в РУ-0,4кВ ТП-1103 Т-3</t>
  </si>
  <si>
    <t>008840105132257</t>
  </si>
  <si>
    <t>4000100/10</t>
  </si>
  <si>
    <t>Открытое акционерное общество  "Хлебозавод N5"</t>
  </si>
  <si>
    <t>Х/з №5 для т.1,2</t>
  </si>
  <si>
    <t>в месте присоеденения КЛ-6кВ в РП-5 МУПП"ВМЭС", от ПС Дар-Гора ф.9</t>
  </si>
  <si>
    <t>Двухставочный тариф</t>
  </si>
  <si>
    <t>Четвертая ценовая категория от 670 кВт до 10 МВт</t>
  </si>
  <si>
    <t>Производство</t>
  </si>
  <si>
    <t xml:space="preserve">в месте присоединения шин 0,4 кВ на рубильнике 0,4 кВ в РУ-0,4 кВ от Т-1 ТП-342 </t>
  </si>
  <si>
    <t>008020020000217</t>
  </si>
  <si>
    <t>в месте присоединения шин 0,4 кВ на рубильнике 0,4 кВ в РУ-0,4 кВ от  Т-2 ТП-342</t>
  </si>
  <si>
    <t>009217048000309</t>
  </si>
  <si>
    <t>Фабрика</t>
  </si>
  <si>
    <t>от РП-1100 ячейка №9 с кабельных наконечников КЛ-6кВ к ТП-А1558 от ПС "Центральная" ф.79</t>
  </si>
  <si>
    <t>16959588</t>
  </si>
  <si>
    <t>от ТПА-1508 ячейки №5 с кабельных наконечников  КЛ-6 кВ к ТПА-1558 от ПС "Советская" ф.18</t>
  </si>
  <si>
    <t>16961258</t>
  </si>
  <si>
    <t>3ЦК СН-2 МУПП ВМЭС</t>
  </si>
  <si>
    <t>3 ЦК Цех (от сетей МУПП "ВМЭС")</t>
  </si>
  <si>
    <t>в месте присоединения кабельной линии в РП-30 МУПП "ВМЭС" (от ПС Советская ф.15)</t>
  </si>
  <si>
    <t>КНС-6</t>
  </si>
  <si>
    <t>ВНС-3</t>
  </si>
  <si>
    <t>009217030001395</t>
  </si>
  <si>
    <t>008020034000037</t>
  </si>
  <si>
    <t>009217030002140</t>
  </si>
  <si>
    <t>3 ЦК для т.1,2</t>
  </si>
  <si>
    <t>в месте присоединения питающих линий потребителя в РУ-6кВ ТП-280 яч. 1,2</t>
  </si>
  <si>
    <t>3 ЦК Котельная кв.199</t>
  </si>
  <si>
    <t>3 ЦК Котельная кв. 82</t>
  </si>
  <si>
    <t>На контактах в точке присоединения питающей линии потребителя в РУ-6кВ ТП-951 яч.4 (ПС "Рынок" ф.29)</t>
  </si>
  <si>
    <t>0804170072</t>
  </si>
  <si>
    <t>для расчета почасовки</t>
  </si>
  <si>
    <t>Для точек №15 и 16</t>
  </si>
  <si>
    <t>На контактах в месте присоединения питающей линии потребителя в РУ-6кВ РП-1560, яч. 19, 22 (ПС "Садовая", ф. 23, 44)</t>
  </si>
  <si>
    <t>На контактах в точках присоединения питающей линии потребителя в РУ-0,4 кВ ТП-3176 гр. 1; 2; 4; 6; 8; 9; 10; 11; 12  (ПС "Центральая", ф.44;72)</t>
  </si>
  <si>
    <t>ул.им.Маршала Чуйкова, 47  Музей ввод № 1</t>
  </si>
  <si>
    <t>в месте присоединения системы шин 0,4кВ  Т1 и Т2 к вводным автоматам АВМ-20 в РУ-0,4кВ ТП-1147 (от ПС "Центральная" ф.70, ПС "ТДН" ф.41)</t>
  </si>
  <si>
    <t>1306140139</t>
  </si>
  <si>
    <t>ул.им.Маршала Чуйкова, 47  Музей ввод № 2</t>
  </si>
  <si>
    <t>1306140227</t>
  </si>
  <si>
    <t>Почасовая ТУ 3  (к сч. 009217....424)</t>
  </si>
  <si>
    <t>от контактов в месте присоединения наконечников питающего кабеля в РУ-6 кВ РПА-1600 яч.3 в сторону ТП-А1116 (от ПС "ТДиН" ф.21)</t>
  </si>
  <si>
    <t>Почасовая ТУ 2 (к сч. 009217....576 )</t>
  </si>
  <si>
    <t>от контактов в месте присоединения наконечников питающего кабеля в РУ-6 кВ РП-121 яч. 16 в сторону ТП-А1116 (от ПС "ТДиН" ф.21)</t>
  </si>
  <si>
    <t>ул. Гвоздкова, 14 А  Пункт общественного питания</t>
  </si>
  <si>
    <t>на контактах кабельных наконечников в месте подключения КЛ-0,4кВ в РУ-0,4кВ ТП-1569 (ПС "Ельшанская", ф.8, 10)</t>
  </si>
  <si>
    <t>009112128393217</t>
  </si>
  <si>
    <t>ул. Гвоздкова, 14 А Пункт общественного питания</t>
  </si>
  <si>
    <t>009112126064004</t>
  </si>
  <si>
    <t>009112123171853</t>
  </si>
  <si>
    <t>009112123209640</t>
  </si>
  <si>
    <t>групповая для ТУ№4</t>
  </si>
  <si>
    <t>групповая для т.у5 (почасовка)</t>
  </si>
  <si>
    <t>почас.потреб. по сч.№009217079002334</t>
  </si>
  <si>
    <t>почас.потреб. по сч.№009217079002443</t>
  </si>
  <si>
    <t>почас.потреб. по сч.№009250069000047</t>
  </si>
  <si>
    <t>Научный центр, ул.Новороссийская,39</t>
  </si>
  <si>
    <t>34768078</t>
  </si>
  <si>
    <t>26029298</t>
  </si>
  <si>
    <t>концертный зал 3цк</t>
  </si>
  <si>
    <t>на контактах в месте соединения кабельной линии 6 кВ в ТП1156</t>
  </si>
  <si>
    <t>009217063003393</t>
  </si>
  <si>
    <t>нежилое здание</t>
  </si>
  <si>
    <t>008840120233884</t>
  </si>
  <si>
    <t>008840120233822</t>
  </si>
  <si>
    <t>ул.Краснознаменская, 11 здание МОУ ДЮЦ</t>
  </si>
  <si>
    <t>009217112199570</t>
  </si>
  <si>
    <t>009217111146362</t>
  </si>
  <si>
    <t>4000916/17</t>
  </si>
  <si>
    <t>Общество с ограниченной ответственностью "Волгоградские металлоконструкции"</t>
  </si>
  <si>
    <t>ПАО "ВМЭС"</t>
  </si>
  <si>
    <t>ООО ПересветРегионДон</t>
  </si>
  <si>
    <t>ООО Штерн</t>
  </si>
  <si>
    <t>ЗАО Бизнес Центр</t>
  </si>
  <si>
    <t>ООО ГСК ООО ЖКХ</t>
  </si>
  <si>
    <t>ООО Ария</t>
  </si>
  <si>
    <t>ООО Венго</t>
  </si>
  <si>
    <t>Номер точки учета</t>
  </si>
  <si>
    <t>Идентификационный код точки учета</t>
  </si>
  <si>
    <t>Вид начисления</t>
  </si>
  <si>
    <t>Технологическое подключение</t>
  </si>
  <si>
    <t>91294</t>
  </si>
  <si>
    <t>текущий расчёт</t>
  </si>
  <si>
    <t>Непосредственное</t>
  </si>
  <si>
    <t>91296</t>
  </si>
  <si>
    <t>91297</t>
  </si>
  <si>
    <t>127002</t>
  </si>
  <si>
    <t>63315</t>
  </si>
  <si>
    <t>63316</t>
  </si>
  <si>
    <t>58730</t>
  </si>
  <si>
    <t>58731</t>
  </si>
  <si>
    <t>165957</t>
  </si>
  <si>
    <t>165941</t>
  </si>
  <si>
    <t>223769</t>
  </si>
  <si>
    <t>223772</t>
  </si>
  <si>
    <t>223582</t>
  </si>
  <si>
    <t>290714</t>
  </si>
  <si>
    <t>290716</t>
  </si>
  <si>
    <t>290703</t>
  </si>
  <si>
    <t>290704</t>
  </si>
  <si>
    <t>4 ЦК Насосная кв.125</t>
  </si>
  <si>
    <t>290715</t>
  </si>
  <si>
    <t>4 ЦК Котельная кв. 1111</t>
  </si>
  <si>
    <t>290708</t>
  </si>
  <si>
    <t>4 ЦК Котельная кв. 629</t>
  </si>
  <si>
    <t>290711</t>
  </si>
  <si>
    <t>4 ЦК Котельная кв. 412</t>
  </si>
  <si>
    <t>290712</t>
  </si>
  <si>
    <t>4 ЦК Котельная кв.849</t>
  </si>
  <si>
    <t>290707</t>
  </si>
  <si>
    <t>4 ЦК Котельная 40 кв. ул.Пражская,18</t>
  </si>
  <si>
    <t>290706</t>
  </si>
  <si>
    <t>4 ЦК Котельная ТДиН</t>
  </si>
  <si>
    <t>410944</t>
  </si>
  <si>
    <t>4000970/19</t>
  </si>
  <si>
    <t>Общество с ограниченной ответственностью "Пересвет-Регион-Дон"</t>
  </si>
  <si>
    <t>452494</t>
  </si>
  <si>
    <t>ул. Тимирязева, 31а</t>
  </si>
  <si>
    <t xml:space="preserve">на контактах в месте присоединения питающих  КЛ-6кВ в РУ-6кВ ТП-4523 яч.7 и ТП-4524 яч.8 от ПС "Садовая" ф.3, 48 через РП-2510  яч. 9, 16 </t>
  </si>
  <si>
    <t>26076726</t>
  </si>
  <si>
    <t>452495</t>
  </si>
  <si>
    <t xml:space="preserve">на контактах в месте присоединения питающих  КЛ-6кВ в РУ-6кВ ТП-4523 яч.7 и ТП-4524 яч.8 от ПС "Садовая" ф.3, 48 через РП-2510 яч. 9, 16 </t>
  </si>
  <si>
    <t>26076757</t>
  </si>
  <si>
    <t>4010395/19</t>
  </si>
  <si>
    <t>443676</t>
  </si>
  <si>
    <t>443677</t>
  </si>
  <si>
    <t>344516</t>
  </si>
  <si>
    <t>Нежилое здание ( 1408,2 м2 ), ул. Героев Шипки,16а</t>
  </si>
  <si>
    <t>4016234/19</t>
  </si>
  <si>
    <t>441894</t>
  </si>
  <si>
    <t>260020</t>
  </si>
  <si>
    <t>5010030/19</t>
  </si>
  <si>
    <t>435268</t>
  </si>
  <si>
    <t>435269</t>
  </si>
  <si>
    <t>5010040/19</t>
  </si>
  <si>
    <t>433419</t>
  </si>
  <si>
    <t>433420</t>
  </si>
  <si>
    <t>Государственное автономное учреждение Волгоградской области "Спортивная школа олимпийского резерва"</t>
  </si>
  <si>
    <t>нежилое кирпичное здание Дворца спорта (литер "А") пр. им. В.И. Ленина, 65</t>
  </si>
  <si>
    <t>на шпильках НН силовых трансформаторов в ТП 179 РУ-6 кВ яч.2, яч.6, яч.9 и ТП 1129 РУ-6 кВ яч.2, яч.4 (ПС "ТДН" ф.26, ПС "ТДН" ф.42, РП 121, яч.12)</t>
  </si>
  <si>
    <t>нежилое кирпичное здание Дворца спорта (литер "А") пр. им. В.И. Ленина</t>
  </si>
  <si>
    <t>нежилое кирпичное здание Дворца спорта (литер "А") пр.им. В.И. Ленина</t>
  </si>
  <si>
    <t>18700674</t>
  </si>
  <si>
    <t>169984</t>
  </si>
  <si>
    <t>169990</t>
  </si>
  <si>
    <t>5029110/19</t>
  </si>
  <si>
    <t>434923</t>
  </si>
  <si>
    <t>434924</t>
  </si>
  <si>
    <t>434926</t>
  </si>
  <si>
    <t>5029297/19</t>
  </si>
  <si>
    <t>435349</t>
  </si>
  <si>
    <t>435350</t>
  </si>
  <si>
    <t>ООО Родниковая Долина</t>
  </si>
  <si>
    <t>4000371/10</t>
  </si>
  <si>
    <t>Общество с ограниченной ответственностью "Газпром теплоэнерго Волгоград"</t>
  </si>
  <si>
    <t>Котельная БМК-80</t>
  </si>
  <si>
    <t>на контактах в точке присоединения КЛ-6кВ ТП-501- ТП-А5509 в РУ-6кВ ТП-501</t>
  </si>
  <si>
    <t>0809160093</t>
  </si>
  <si>
    <t>290764</t>
  </si>
  <si>
    <t>4 ЦК котельная 1308 без суб 700/12</t>
  </si>
  <si>
    <t>18102000000019</t>
  </si>
  <si>
    <t>18102000000020</t>
  </si>
  <si>
    <t>18102000000021</t>
  </si>
  <si>
    <t>15328000000006</t>
  </si>
  <si>
    <t>16017000000001</t>
  </si>
  <si>
    <t>16017000000002</t>
  </si>
  <si>
    <t>15418000000001</t>
  </si>
  <si>
    <t>15418000000002</t>
  </si>
  <si>
    <t>34725000000068</t>
  </si>
  <si>
    <t>168880100000010</t>
  </si>
  <si>
    <t>18094000000006</t>
  </si>
  <si>
    <t>52642000000186</t>
  </si>
  <si>
    <t>52642000000189</t>
  </si>
  <si>
    <t>52640000000151</t>
  </si>
  <si>
    <t>66718000000695</t>
  </si>
  <si>
    <t>667180100000801</t>
  </si>
  <si>
    <t>667180100000802</t>
  </si>
  <si>
    <t>667180100000803</t>
  </si>
  <si>
    <t>667180100000804</t>
  </si>
  <si>
    <t>667180100000805</t>
  </si>
  <si>
    <t>667180100000806</t>
  </si>
  <si>
    <t>667180100000813</t>
  </si>
  <si>
    <t>667180100000814</t>
  </si>
  <si>
    <t>667180100000815</t>
  </si>
  <si>
    <t>667180100000816</t>
  </si>
  <si>
    <t>680540100000005</t>
  </si>
  <si>
    <t>897530100000005</t>
  </si>
  <si>
    <t>897530100000006</t>
  </si>
  <si>
    <t>860150100000034</t>
  </si>
  <si>
    <t>860150100000035</t>
  </si>
  <si>
    <t>846020100000001</t>
  </si>
  <si>
    <t>879750100000002</t>
  </si>
  <si>
    <t>60226000000017</t>
  </si>
  <si>
    <t>253810100000023</t>
  </si>
  <si>
    <t>Здание вокзала, Привокзальная площадь, д. 1</t>
  </si>
  <si>
    <t>009217119370416</t>
  </si>
  <si>
    <t>866630100000010</t>
  </si>
  <si>
    <t>866630100000011</t>
  </si>
  <si>
    <t>861470100000006</t>
  </si>
  <si>
    <t>861470100000007</t>
  </si>
  <si>
    <t>29016000000008</t>
  </si>
  <si>
    <t>29016000000009</t>
  </si>
  <si>
    <t>865890100000009</t>
  </si>
  <si>
    <t>865890100000010</t>
  </si>
  <si>
    <t>865890100000012</t>
  </si>
  <si>
    <t>5029267-1/19</t>
  </si>
  <si>
    <t>912360100000001</t>
  </si>
  <si>
    <t>866770100000001</t>
  </si>
  <si>
    <t>866770100000002</t>
  </si>
  <si>
    <t>ООО Зельгрос Иммобилиен</t>
  </si>
  <si>
    <t>Форма 14</t>
  </si>
  <si>
    <t xml:space="preserve">п. 19 "е" ПП РФ № 24 от 21.01.2004  </t>
  </si>
  <si>
    <t>Информация  о величине резервируемой максимальной мощности, определяемой в соответствии с Правилами недискриминационного доступа к услугам по передаче электрической энергии и оказания этих услуг, утвержденными постановлением Правительства Российской Федерации от 27 декабря 2004 г. N 861 "Об утверждении Правил недискриминационного доступа к услугам по передаче электрической энергии и оказания этих услуг, Правил недискриминационного доступа к услугам по оперативно-диспетчерскому управлению в электроэнергетике и оказания этих услуг, Правил недискриминационного доступа к услугам администратора торговой системы оптового рынка и оказания этих услуг и Правил технологического присоединения энергопринимающих устройств потребителей электрической энергии, объектов по производству электрической энергии, а также объектов электросетевого хозяйства, принадлежащих сетевым организациям и иным лицам, к электрическим сетям", с распределением по уровням напряжения</t>
  </si>
  <si>
    <t>Наименование сетевой организации</t>
  </si>
  <si>
    <t>Единица измерения</t>
  </si>
  <si>
    <t>Отчетный период</t>
  </si>
  <si>
    <t>Усредненная за квартал величина резервируемой максимальной мощности суммарно по всем потребителям электрической энергии, в отношении которых эта величина определяется и в отношении энергопринимающих устройств которых такой сетевой организацией заключен договор, с разбивкой по каждому уровню напряжения</t>
  </si>
  <si>
    <t>итого</t>
  </si>
  <si>
    <t>СН1</t>
  </si>
  <si>
    <t>МВт</t>
  </si>
  <si>
    <t>Срок размещения: ежеквартально, не позднее 25-го числа месяца, следующего за окончанием каждого квартала</t>
  </si>
  <si>
    <t>455372</t>
  </si>
  <si>
    <t>4 ЦК Котельная п.Южный</t>
  </si>
  <si>
    <t>341837</t>
  </si>
  <si>
    <t>456381</t>
  </si>
  <si>
    <t>ПАО Сбербанк России</t>
  </si>
  <si>
    <t>ООО Лента</t>
  </si>
  <si>
    <t>52642000000191</t>
  </si>
  <si>
    <t>223774</t>
  </si>
  <si>
    <t>ВОС Кировского</t>
  </si>
  <si>
    <t>Третья ценовая категория не менее 10 МВт.</t>
  </si>
  <si>
    <t xml:space="preserve">нежилое кирпичное здание Дворца спорта (литер "А") пр. им. В.И. Ленина </t>
  </si>
  <si>
    <t>18700682</t>
  </si>
  <si>
    <t>5010212-1/19</t>
  </si>
  <si>
    <t>919820100000001</t>
  </si>
  <si>
    <t>461588</t>
  </si>
  <si>
    <t>919820100000002</t>
  </si>
  <si>
    <t>461589</t>
  </si>
  <si>
    <t>919820100000003</t>
  </si>
  <si>
    <t>461590</t>
  </si>
  <si>
    <t>919820100000005</t>
  </si>
  <si>
    <t>461592</t>
  </si>
  <si>
    <t>Субабонент</t>
  </si>
  <si>
    <t>16017000000003</t>
  </si>
  <si>
    <t>63317</t>
  </si>
  <si>
    <t>в месте присоединения шин 0,4 кВ на рубильнике 0,4 кВ в РУ-0,4 кВ от Т-1 ТП-1346</t>
  </si>
  <si>
    <t>009217048000203</t>
  </si>
  <si>
    <t>52642000000190</t>
  </si>
  <si>
    <t>223773</t>
  </si>
  <si>
    <t>КНС-1</t>
  </si>
  <si>
    <t>4000862/15</t>
  </si>
  <si>
    <t>Общество с ограниченной ответственностью "Здоровье"</t>
  </si>
  <si>
    <t>544890100000009</t>
  </si>
  <si>
    <t>233353</t>
  </si>
  <si>
    <t>РП.А.-1214(МУПП "ВМЭС")</t>
  </si>
  <si>
    <t xml:space="preserve">на контактах в месте присоединения кабельных наконечников КЛ -6кВ в яч. 6 кВ №16 РП-А-1214  МУПП "ВМЭС" </t>
  </si>
  <si>
    <t>0803131262</t>
  </si>
  <si>
    <t>66718000000704</t>
  </si>
  <si>
    <t>290723</t>
  </si>
  <si>
    <t>3 ЦК СН-2 Котельная 494 кв т.у.212</t>
  </si>
  <si>
    <t>На контактах в месте присоединения кабельных наконечников в РУ-6кВ ТП-1543</t>
  </si>
  <si>
    <t>253810100000022</t>
  </si>
  <si>
    <t>341831</t>
  </si>
  <si>
    <t>Здание вокзала, Привокзальная пл. д. 1</t>
  </si>
  <si>
    <t>009217119370398</t>
  </si>
  <si>
    <t>919820100000004</t>
  </si>
  <si>
    <t>461591</t>
  </si>
  <si>
    <t>865890100000011</t>
  </si>
  <si>
    <t>434925</t>
  </si>
  <si>
    <t>почас.потреб. по сч.№009250069000033</t>
  </si>
  <si>
    <t>5029275-2/19</t>
  </si>
  <si>
    <t>928640100000001</t>
  </si>
  <si>
    <t>466617</t>
  </si>
  <si>
    <t>928640100000002</t>
  </si>
  <si>
    <t>466618</t>
  </si>
  <si>
    <t>Мощность</t>
  </si>
  <si>
    <t>5011283-1/19</t>
  </si>
  <si>
    <t>930090100000019</t>
  </si>
  <si>
    <t>467409</t>
  </si>
  <si>
    <t>930090100000020</t>
  </si>
  <si>
    <t>467410</t>
  </si>
  <si>
    <t>930090100000021</t>
  </si>
  <si>
    <t>467411</t>
  </si>
  <si>
    <t>930090100000022</t>
  </si>
  <si>
    <t>467412</t>
  </si>
  <si>
    <t>912360100000002</t>
  </si>
  <si>
    <t>456382</t>
  </si>
  <si>
    <t>КНС "Речпорт"</t>
  </si>
  <si>
    <t>от контактов в месте присоединения вводных автоматов в ТПА-1156</t>
  </si>
  <si>
    <t>1108151821</t>
  </si>
  <si>
    <t>928640100000003</t>
  </si>
  <si>
    <t>467843</t>
  </si>
  <si>
    <t>СН-2 МБУ "Волгоградзеленхоз"  объект (туалетный модуль) г. Волгоград, Набережная 62-й Армии, д.1б</t>
  </si>
  <si>
    <t>010556123078562</t>
  </si>
  <si>
    <t>Установлен 01.09.19</t>
  </si>
  <si>
    <t>ООО Строительная компания Пересвет-Юг</t>
  </si>
  <si>
    <t>ООО СОЛО</t>
  </si>
  <si>
    <t>АО "ВМЭС"</t>
  </si>
  <si>
    <t>1-й квартал 2020 года</t>
  </si>
  <si>
    <t>2-й квартал 2020 года</t>
  </si>
  <si>
    <t>3-й квартал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</si>
</sst>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#"/>
  </numFmts>
  <fonts count="1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3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name val="Arial Narrow"/>
      <family val="2"/>
      <charset val="204"/>
    </font>
    <font>
      <b/>
      <sz val="10"/>
      <name val="Times New Roman"/>
      <family val="1"/>
      <charset val="204"/>
    </font>
    <font>
      <sz val="8"/>
      <color indexed="8"/>
      <name val="Arial"/>
      <family val="2"/>
      <charset val="204"/>
    </font>
    <font>
      <b/>
      <sz val="10"/>
      <color theme="1"/>
      <name val="Times New Roman"/>
      <family val="1"/>
      <charset val="204"/>
    </font>
    <font>
      <sz val="8"/>
      <color indexed="8"/>
      <name val="Arial"/>
      <family val="2"/>
      <charset val="204"/>
    </font>
    <font>
      <sz val="10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6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58">
    <xf numFmtId="0" fontId="0" fillId="0" borderId="0" xfId="0"/>
    <xf numFmtId="0" fontId="4" fillId="0" borderId="0" xfId="1" applyFont="1"/>
    <xf numFmtId="0" fontId="8" fillId="0" borderId="1" xfId="2" applyFont="1" applyBorder="1" applyAlignment="1">
      <alignment horizontal="center" vertical="center"/>
    </xf>
    <xf numFmtId="0" fontId="5" fillId="0" borderId="0" xfId="2" applyFont="1"/>
    <xf numFmtId="0" fontId="5" fillId="0" borderId="0" xfId="2" applyFont="1" applyAlignment="1">
      <alignment horizontal="right"/>
    </xf>
    <xf numFmtId="0" fontId="8" fillId="0" borderId="0" xfId="2" applyFont="1" applyAlignment="1">
      <alignment horizontal="right"/>
    </xf>
    <xf numFmtId="0" fontId="9" fillId="0" borderId="1" xfId="2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0" fontId="8" fillId="0" borderId="1" xfId="2" applyFont="1" applyBorder="1" applyAlignment="1">
      <alignment vertical="center" wrapText="1"/>
    </xf>
    <xf numFmtId="0" fontId="1" fillId="0" borderId="0" xfId="0" applyFont="1" applyAlignment="1">
      <alignment horizontal="center" vertical="top" wrapText="1"/>
    </xf>
    <xf numFmtId="49" fontId="1" fillId="0" borderId="0" xfId="0" applyNumberFormat="1" applyFont="1" applyAlignment="1">
      <alignment horizontal="center" vertical="top" wrapText="1"/>
    </xf>
    <xf numFmtId="49" fontId="1" fillId="0" borderId="0" xfId="0" applyNumberFormat="1" applyFont="1" applyFill="1" applyAlignment="1">
      <alignment horizontal="center" vertical="top" wrapText="1"/>
    </xf>
    <xf numFmtId="0" fontId="1" fillId="0" borderId="0" xfId="0" applyFont="1" applyFill="1" applyAlignment="1">
      <alignment vertical="top" wrapText="1"/>
    </xf>
    <xf numFmtId="3" fontId="1" fillId="0" borderId="0" xfId="0" applyNumberFormat="1" applyFont="1" applyAlignment="1">
      <alignment vertical="top" wrapText="1"/>
    </xf>
    <xf numFmtId="3" fontId="1" fillId="0" borderId="0" xfId="0" applyNumberFormat="1" applyFont="1" applyFill="1" applyAlignment="1">
      <alignment vertical="top" wrapText="1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vertical="top" wrapText="1"/>
    </xf>
    <xf numFmtId="0" fontId="0" fillId="0" borderId="1" xfId="0" applyBorder="1"/>
    <xf numFmtId="0" fontId="1" fillId="0" borderId="0" xfId="0" applyFont="1" applyAlignment="1"/>
    <xf numFmtId="0" fontId="11" fillId="0" borderId="3" xfId="0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3" fontId="11" fillId="0" borderId="3" xfId="0" applyNumberFormat="1" applyFont="1" applyBorder="1" applyAlignment="1">
      <alignment horizontal="center" vertical="center" wrapText="1"/>
    </xf>
    <xf numFmtId="3" fontId="11" fillId="0" borderId="3" xfId="0" applyNumberFormat="1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4" fillId="0" borderId="0" xfId="0" applyNumberFormat="1" applyFont="1" applyBorder="1" applyAlignment="1">
      <alignment horizontal="center" wrapText="1"/>
    </xf>
    <xf numFmtId="0" fontId="14" fillId="0" borderId="1" xfId="0" applyNumberFormat="1" applyFont="1" applyBorder="1" applyAlignment="1">
      <alignment horizontal="center" wrapText="1"/>
    </xf>
    <xf numFmtId="1" fontId="14" fillId="3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1" fontId="15" fillId="0" borderId="1" xfId="0" applyNumberFormat="1" applyFont="1" applyBorder="1" applyAlignment="1">
      <alignment horizontal="center" vertical="center" wrapText="1"/>
    </xf>
    <xf numFmtId="164" fontId="15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0" fillId="0" borderId="5" xfId="0" applyBorder="1" applyAlignment="1">
      <alignment wrapText="1"/>
    </xf>
    <xf numFmtId="0" fontId="0" fillId="0" borderId="5" xfId="0" applyBorder="1"/>
    <xf numFmtId="0" fontId="14" fillId="0" borderId="5" xfId="0" applyNumberFormat="1" applyFont="1" applyBorder="1" applyAlignment="1">
      <alignment horizontal="center" wrapText="1"/>
    </xf>
    <xf numFmtId="0" fontId="12" fillId="0" borderId="5" xfId="0" applyFont="1" applyBorder="1" applyAlignment="1">
      <alignment horizontal="center" vertical="top" wrapText="1"/>
    </xf>
    <xf numFmtId="4" fontId="10" fillId="0" borderId="1" xfId="2" applyNumberFormat="1" applyFont="1" applyFill="1" applyBorder="1" applyAlignment="1">
      <alignment horizontal="center" vertical="center"/>
    </xf>
    <xf numFmtId="0" fontId="8" fillId="0" borderId="0" xfId="2" applyFont="1" applyBorder="1" applyAlignment="1">
      <alignment vertical="center" wrapText="1"/>
    </xf>
    <xf numFmtId="0" fontId="8" fillId="0" borderId="0" xfId="2" applyFont="1" applyBorder="1" applyAlignment="1">
      <alignment horizontal="center" vertical="center"/>
    </xf>
    <xf numFmtId="4" fontId="10" fillId="0" borderId="0" xfId="2" applyNumberFormat="1" applyFont="1" applyFill="1" applyBorder="1" applyAlignment="1">
      <alignment horizontal="center" vertical="center"/>
    </xf>
    <xf numFmtId="1" fontId="15" fillId="0" borderId="2" xfId="0" applyNumberFormat="1" applyFont="1" applyBorder="1" applyAlignment="1">
      <alignment horizontal="center" vertical="center" wrapText="1"/>
    </xf>
    <xf numFmtId="1" fontId="15" fillId="0" borderId="5" xfId="0" applyNumberFormat="1" applyFont="1" applyBorder="1" applyAlignment="1">
      <alignment horizontal="center" vertical="center" wrapText="1"/>
    </xf>
    <xf numFmtId="164" fontId="15" fillId="0" borderId="2" xfId="0" applyNumberFormat="1" applyFont="1" applyBorder="1" applyAlignment="1">
      <alignment horizontal="center" vertical="center" wrapText="1"/>
    </xf>
    <xf numFmtId="164" fontId="15" fillId="0" borderId="5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7" fillId="0" borderId="0" xfId="2" applyFont="1" applyAlignment="1">
      <alignment horizontal="center" wrapText="1"/>
    </xf>
    <xf numFmtId="0" fontId="6" fillId="0" borderId="0" xfId="2" applyFont="1" applyAlignment="1">
      <alignment horizont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4 2" xfId="2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00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yuga.local\root\Common\&#1044;&#1041;&#1080;&#1059;&#1069;\&#1056;&#1069;&#1057;_&#1041;&#1040;&#1051;&#1040;&#1053;&#1057;\2017%20NEW\&#1040;&#1085;&#1072;&#1083;&#1080;&#1079;_&#1087;&#1086;&#1090;&#1077;&#1088;&#1100;_&#1101;&#1083;&#1077;&#1082;&#1090;&#1088;&#1080;&#1095;&#1077;&#1089;&#1082;&#1086;&#1081;_&#1101;&#1085;&#1077;&#1088;&#1075;&#1080;&#1080;_&#1082;_&#1086;&#1090;&#1087;&#1091;&#1089;&#1082;&#1091;_&#1074;_&#1089;&#1077;&#1090;&#1100;_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yuga.local\root\common\&#1089;&#1077;&#1083;&#1077;&#1082;&#1090;&#1086;&#1088;%20&#1076;&#1080;&#1088;&#1077;&#1082;&#1094;&#1080;&#1080;%20&#1087;&#1086;%20&#1088;&#1072;&#1079;&#1074;&#1080;&#1090;&#1080;&#1102;%20&#1080;%20&#1088;&#1077;&#1072;&#1083;.&#1091;&#1089;&#1083;&#1091;&#1075;\2011\&#1085;&#1086;&#1103;&#1073;&#1088;&#1100;%202011\&#1057;&#1074;&#1086;&#1076;%20&#1089;&#1077;&#1083;&#1077;&#1082;&#1090;&#1086;&#1088;_&#1088;&#1072;&#1089;&#1089;&#1099;&#1083;&#1082;&#1072;_&#1103;&#1085;&#107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"/>
      <sheetName val="справочник"/>
      <sheetName val="Прил 1 План-РСК"/>
      <sheetName val="Прил 2.1. РЭС-3 уров"/>
      <sheetName val="Прил 2.2. РЭС-2 уров"/>
      <sheetName val="Прил 3 План по элементам сети"/>
      <sheetName val="Прил 4 Факт по элементам сети"/>
      <sheetName val="Прил 5 Факт-План-РЭС1"/>
      <sheetName val="Прил 6.1 Пример План-РСК"/>
      <sheetName val="Прил 6.2. Пример РЭС-3 уров"/>
      <sheetName val="Лист1"/>
    </sheetNames>
    <sheetDataSet>
      <sheetData sheetId="0"/>
      <sheetData sheetId="1">
        <row r="1">
          <cell r="A1" t="str">
            <v>январь</v>
          </cell>
        </row>
        <row r="2">
          <cell r="A2" t="str">
            <v>февраль</v>
          </cell>
        </row>
        <row r="3">
          <cell r="A3" t="str">
            <v>март</v>
          </cell>
        </row>
        <row r="4">
          <cell r="A4" t="str">
            <v>апрель</v>
          </cell>
        </row>
        <row r="5">
          <cell r="A5" t="str">
            <v>май</v>
          </cell>
        </row>
        <row r="6">
          <cell r="A6" t="str">
            <v>июнь</v>
          </cell>
        </row>
        <row r="7">
          <cell r="A7" t="str">
            <v>июль</v>
          </cell>
        </row>
        <row r="8">
          <cell r="A8" t="str">
            <v>август</v>
          </cell>
        </row>
        <row r="9">
          <cell r="A9" t="str">
            <v>сентябрь</v>
          </cell>
        </row>
        <row r="10">
          <cell r="A10" t="str">
            <v>октябрь</v>
          </cell>
        </row>
        <row r="11">
          <cell r="A11" t="str">
            <v>ноябрь</v>
          </cell>
        </row>
        <row r="12">
          <cell r="A12" t="str">
            <v>декабрь</v>
          </cell>
        </row>
        <row r="13">
          <cell r="A13">
            <v>2016</v>
          </cell>
        </row>
      </sheetData>
      <sheetData sheetId="2"/>
      <sheetData sheetId="3"/>
      <sheetData sheetId="4"/>
      <sheetData sheetId="5"/>
      <sheetData sheetId="6">
        <row r="10">
          <cell r="A10">
            <v>0</v>
          </cell>
        </row>
      </sheetData>
      <sheetData sheetId="7"/>
      <sheetData sheetId="8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рядок филиалов"/>
      <sheetName val="сводная"/>
      <sheetName val="баланс"/>
      <sheetName val="Расчеты с потребителями"/>
      <sheetName val="Выручка"/>
      <sheetName val="Покупка потерь ээ "/>
      <sheetName val="зад-ть за потери"/>
      <sheetName val="расчеты с подрядн.орг-ми"/>
      <sheetName val="Расчеты с ФСК"/>
      <sheetName val="Ограничения"/>
      <sheetName val="Разногласия"/>
    </sheetNames>
    <sheetDataSet>
      <sheetData sheetId="0"/>
      <sheetData sheetId="1"/>
      <sheetData sheetId="2"/>
      <sheetData sheetId="3">
        <row r="10">
          <cell r="AM10" t="str">
            <v>ГП</v>
          </cell>
        </row>
        <row r="11">
          <cell r="AM11" t="str">
            <v>ЭСК</v>
          </cell>
        </row>
        <row r="12">
          <cell r="AM12" t="str">
            <v>ТСО</v>
          </cell>
        </row>
        <row r="13">
          <cell r="AM13" t="str">
            <v>Прямой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9"/>
  <sheetViews>
    <sheetView topLeftCell="A70" workbookViewId="0">
      <selection activeCell="C82" sqref="C82"/>
    </sheetView>
  </sheetViews>
  <sheetFormatPr defaultRowHeight="15" x14ac:dyDescent="0.25"/>
  <cols>
    <col min="3" max="3" width="22.42578125" customWidth="1"/>
    <col min="25" max="25" width="15.140625" customWidth="1"/>
  </cols>
  <sheetData>
    <row r="1" spans="1:25" ht="63.75" x14ac:dyDescent="0.25">
      <c r="A1" s="19" t="s">
        <v>35</v>
      </c>
      <c r="B1" s="20" t="s">
        <v>36</v>
      </c>
      <c r="C1" s="20" t="s">
        <v>37</v>
      </c>
      <c r="D1" s="21" t="s">
        <v>142</v>
      </c>
      <c r="E1" s="20" t="s">
        <v>143</v>
      </c>
      <c r="F1" s="20" t="s">
        <v>38</v>
      </c>
      <c r="G1" s="21" t="s">
        <v>39</v>
      </c>
      <c r="H1" s="20" t="s">
        <v>40</v>
      </c>
      <c r="I1" s="21" t="s">
        <v>41</v>
      </c>
      <c r="J1" s="22" t="s">
        <v>42</v>
      </c>
      <c r="K1" s="22" t="s">
        <v>43</v>
      </c>
      <c r="L1" s="23" t="s">
        <v>44</v>
      </c>
      <c r="M1" s="22" t="s">
        <v>45</v>
      </c>
      <c r="N1" s="24" t="s">
        <v>46</v>
      </c>
      <c r="O1" s="24" t="s">
        <v>47</v>
      </c>
      <c r="P1" s="24" t="s">
        <v>48</v>
      </c>
      <c r="Q1" s="23" t="s">
        <v>49</v>
      </c>
      <c r="R1" s="23" t="s">
        <v>50</v>
      </c>
      <c r="S1" s="19" t="s">
        <v>51</v>
      </c>
      <c r="T1" s="19" t="s">
        <v>52</v>
      </c>
      <c r="U1" s="22" t="s">
        <v>53</v>
      </c>
      <c r="V1" s="19" t="s">
        <v>54</v>
      </c>
      <c r="W1" s="19" t="s">
        <v>144</v>
      </c>
      <c r="X1" s="19" t="s">
        <v>145</v>
      </c>
      <c r="Y1" s="25" t="s">
        <v>340</v>
      </c>
    </row>
    <row r="2" spans="1:25" ht="52.5" customHeight="1" x14ac:dyDescent="0.25">
      <c r="A2" s="9">
        <v>150</v>
      </c>
      <c r="B2" s="10" t="s">
        <v>23</v>
      </c>
      <c r="C2" s="10" t="s">
        <v>3</v>
      </c>
      <c r="D2" s="11" t="s">
        <v>225</v>
      </c>
      <c r="E2" s="10" t="s">
        <v>146</v>
      </c>
      <c r="F2" s="10" t="s">
        <v>55</v>
      </c>
      <c r="G2" s="11" t="s">
        <v>56</v>
      </c>
      <c r="H2" s="10" t="s">
        <v>57</v>
      </c>
      <c r="I2" s="11" t="s">
        <v>58</v>
      </c>
      <c r="J2" s="12">
        <v>17712435</v>
      </c>
      <c r="K2" s="12">
        <v>18337979</v>
      </c>
      <c r="L2" s="13">
        <v>625544</v>
      </c>
      <c r="M2" s="12">
        <v>0.12</v>
      </c>
      <c r="N2" s="14">
        <v>75065</v>
      </c>
      <c r="O2" s="14">
        <v>0</v>
      </c>
      <c r="P2" s="14">
        <v>0</v>
      </c>
      <c r="Q2" s="13">
        <v>74101</v>
      </c>
      <c r="R2" s="13">
        <v>74101</v>
      </c>
      <c r="S2" s="15" t="s">
        <v>59</v>
      </c>
      <c r="T2" s="16" t="s">
        <v>135</v>
      </c>
      <c r="U2" s="12" t="s">
        <v>60</v>
      </c>
      <c r="V2" s="16" t="s">
        <v>61</v>
      </c>
      <c r="W2" s="16" t="s">
        <v>147</v>
      </c>
      <c r="X2" s="18" t="s">
        <v>148</v>
      </c>
      <c r="Y2" s="30">
        <v>311</v>
      </c>
    </row>
    <row r="3" spans="1:25" ht="52.5" customHeight="1" x14ac:dyDescent="0.25">
      <c r="A3" s="9">
        <v>151</v>
      </c>
      <c r="B3" s="10" t="s">
        <v>23</v>
      </c>
      <c r="C3" s="10" t="s">
        <v>3</v>
      </c>
      <c r="D3" s="11" t="s">
        <v>226</v>
      </c>
      <c r="E3" s="10" t="s">
        <v>149</v>
      </c>
      <c r="F3" s="10" t="s">
        <v>55</v>
      </c>
      <c r="G3" s="11" t="s">
        <v>56</v>
      </c>
      <c r="H3" s="10" t="s">
        <v>62</v>
      </c>
      <c r="I3" s="11" t="s">
        <v>63</v>
      </c>
      <c r="J3" s="12">
        <v>23044387</v>
      </c>
      <c r="K3" s="12">
        <v>23852928</v>
      </c>
      <c r="L3" s="13">
        <v>808541</v>
      </c>
      <c r="M3" s="12">
        <v>0.12</v>
      </c>
      <c r="N3" s="14">
        <v>97025</v>
      </c>
      <c r="O3" s="14">
        <v>0</v>
      </c>
      <c r="P3" s="14">
        <v>0</v>
      </c>
      <c r="Q3" s="13">
        <v>95779</v>
      </c>
      <c r="R3" s="13">
        <v>95779</v>
      </c>
      <c r="S3" s="15" t="s">
        <v>59</v>
      </c>
      <c r="T3" s="16" t="s">
        <v>135</v>
      </c>
      <c r="U3" s="12" t="s">
        <v>60</v>
      </c>
      <c r="V3" s="16" t="s">
        <v>61</v>
      </c>
      <c r="W3" s="16" t="s">
        <v>147</v>
      </c>
      <c r="X3" s="18" t="s">
        <v>148</v>
      </c>
      <c r="Y3" s="30">
        <v>311</v>
      </c>
    </row>
    <row r="4" spans="1:25" ht="52.5" customHeight="1" x14ac:dyDescent="0.25">
      <c r="A4" s="9">
        <v>152</v>
      </c>
      <c r="B4" s="10" t="s">
        <v>23</v>
      </c>
      <c r="C4" s="10" t="s">
        <v>3</v>
      </c>
      <c r="D4" s="11" t="s">
        <v>227</v>
      </c>
      <c r="E4" s="10" t="s">
        <v>150</v>
      </c>
      <c r="F4" s="10" t="s">
        <v>55</v>
      </c>
      <c r="G4" s="11" t="s">
        <v>56</v>
      </c>
      <c r="H4" s="10" t="s">
        <v>64</v>
      </c>
      <c r="I4" s="11" t="s">
        <v>65</v>
      </c>
      <c r="J4" s="12">
        <v>4900237</v>
      </c>
      <c r="K4" s="12">
        <v>5005878</v>
      </c>
      <c r="L4" s="13">
        <v>105641</v>
      </c>
      <c r="M4" s="12">
        <v>0.12</v>
      </c>
      <c r="N4" s="14">
        <v>12677</v>
      </c>
      <c r="O4" s="14">
        <v>0</v>
      </c>
      <c r="P4" s="14">
        <v>0</v>
      </c>
      <c r="Q4" s="13">
        <v>14887</v>
      </c>
      <c r="R4" s="13">
        <v>12515</v>
      </c>
      <c r="S4" s="15" t="s">
        <v>59</v>
      </c>
      <c r="T4" s="16" t="s">
        <v>135</v>
      </c>
      <c r="U4" s="12" t="s">
        <v>60</v>
      </c>
      <c r="V4" s="16" t="s">
        <v>61</v>
      </c>
      <c r="W4" s="16" t="s">
        <v>147</v>
      </c>
      <c r="X4" s="18" t="s">
        <v>148</v>
      </c>
      <c r="Y4" s="30">
        <v>311</v>
      </c>
    </row>
    <row r="5" spans="1:25" ht="52.5" customHeight="1" x14ac:dyDescent="0.25">
      <c r="A5" s="9">
        <v>860</v>
      </c>
      <c r="B5" s="10" t="s">
        <v>66</v>
      </c>
      <c r="C5" s="10" t="s">
        <v>67</v>
      </c>
      <c r="D5" s="11" t="s">
        <v>228</v>
      </c>
      <c r="E5" s="10" t="s">
        <v>151</v>
      </c>
      <c r="F5" s="10" t="s">
        <v>68</v>
      </c>
      <c r="G5" s="11" t="s">
        <v>56</v>
      </c>
      <c r="H5" s="10" t="s">
        <v>69</v>
      </c>
      <c r="I5" s="11"/>
      <c r="J5" s="12">
        <v>0</v>
      </c>
      <c r="K5" s="12">
        <v>0</v>
      </c>
      <c r="L5" s="13">
        <v>314630</v>
      </c>
      <c r="M5" s="12">
        <v>1</v>
      </c>
      <c r="N5" s="14">
        <v>314630</v>
      </c>
      <c r="O5" s="14">
        <v>0</v>
      </c>
      <c r="P5" s="14">
        <v>0</v>
      </c>
      <c r="Q5" s="13">
        <v>314630</v>
      </c>
      <c r="R5" s="13">
        <v>314630</v>
      </c>
      <c r="S5" s="15" t="s">
        <v>59</v>
      </c>
      <c r="T5" s="16" t="s">
        <v>135</v>
      </c>
      <c r="U5" s="12" t="s">
        <v>70</v>
      </c>
      <c r="V5" s="16" t="s">
        <v>71</v>
      </c>
      <c r="W5" s="16" t="s">
        <v>147</v>
      </c>
      <c r="X5" s="18" t="s">
        <v>148</v>
      </c>
      <c r="Y5" s="30">
        <v>1260</v>
      </c>
    </row>
    <row r="6" spans="1:25" ht="52.5" customHeight="1" x14ac:dyDescent="0.25">
      <c r="A6" s="9">
        <v>861</v>
      </c>
      <c r="B6" s="10" t="s">
        <v>24</v>
      </c>
      <c r="C6" s="10" t="s">
        <v>4</v>
      </c>
      <c r="D6" s="11" t="s">
        <v>229</v>
      </c>
      <c r="E6" s="10" t="s">
        <v>152</v>
      </c>
      <c r="F6" s="10" t="s">
        <v>72</v>
      </c>
      <c r="G6" s="11" t="s">
        <v>56</v>
      </c>
      <c r="H6" s="10" t="s">
        <v>73</v>
      </c>
      <c r="I6" s="11" t="s">
        <v>74</v>
      </c>
      <c r="J6" s="12">
        <v>1952388</v>
      </c>
      <c r="K6" s="12">
        <v>2126707</v>
      </c>
      <c r="L6" s="13">
        <v>174319</v>
      </c>
      <c r="M6" s="12">
        <v>0.3</v>
      </c>
      <c r="N6" s="14">
        <v>52296</v>
      </c>
      <c r="O6" s="14">
        <v>0</v>
      </c>
      <c r="P6" s="14">
        <v>0</v>
      </c>
      <c r="Q6" s="13">
        <v>52296</v>
      </c>
      <c r="R6" s="13">
        <v>52296</v>
      </c>
      <c r="S6" s="15" t="s">
        <v>59</v>
      </c>
      <c r="T6" s="16" t="s">
        <v>135</v>
      </c>
      <c r="U6" s="12" t="s">
        <v>60</v>
      </c>
      <c r="V6" s="16" t="s">
        <v>61</v>
      </c>
      <c r="W6" s="16" t="s">
        <v>147</v>
      </c>
      <c r="X6" s="18" t="s">
        <v>148</v>
      </c>
      <c r="Y6" s="30">
        <v>800</v>
      </c>
    </row>
    <row r="7" spans="1:25" ht="52.5" customHeight="1" x14ac:dyDescent="0.25">
      <c r="A7" s="9">
        <v>862</v>
      </c>
      <c r="B7" s="10" t="s">
        <v>24</v>
      </c>
      <c r="C7" s="10" t="s">
        <v>4</v>
      </c>
      <c r="D7" s="11" t="s">
        <v>230</v>
      </c>
      <c r="E7" s="10" t="s">
        <v>153</v>
      </c>
      <c r="F7" s="10" t="s">
        <v>72</v>
      </c>
      <c r="G7" s="11" t="s">
        <v>56</v>
      </c>
      <c r="H7" s="10" t="s">
        <v>75</v>
      </c>
      <c r="I7" s="11" t="s">
        <v>76</v>
      </c>
      <c r="J7" s="12">
        <v>12567550</v>
      </c>
      <c r="K7" s="12">
        <v>12632077</v>
      </c>
      <c r="L7" s="13">
        <v>64527</v>
      </c>
      <c r="M7" s="12">
        <v>0.3</v>
      </c>
      <c r="N7" s="14">
        <v>19358</v>
      </c>
      <c r="O7" s="14">
        <v>0</v>
      </c>
      <c r="P7" s="14">
        <v>0</v>
      </c>
      <c r="Q7" s="13">
        <v>19358</v>
      </c>
      <c r="R7" s="13">
        <v>19358</v>
      </c>
      <c r="S7" s="15" t="s">
        <v>59</v>
      </c>
      <c r="T7" s="16" t="s">
        <v>135</v>
      </c>
      <c r="U7" s="12" t="s">
        <v>60</v>
      </c>
      <c r="V7" s="16" t="s">
        <v>61</v>
      </c>
      <c r="W7" s="16" t="s">
        <v>147</v>
      </c>
      <c r="X7" s="18" t="s">
        <v>148</v>
      </c>
      <c r="Y7" s="30">
        <v>800</v>
      </c>
    </row>
    <row r="8" spans="1:25" ht="52.5" customHeight="1" x14ac:dyDescent="0.25">
      <c r="A8" s="9">
        <v>863</v>
      </c>
      <c r="B8" s="10" t="s">
        <v>24</v>
      </c>
      <c r="C8" s="10" t="s">
        <v>4</v>
      </c>
      <c r="D8" s="11" t="s">
        <v>308</v>
      </c>
      <c r="E8" s="10" t="s">
        <v>309</v>
      </c>
      <c r="F8" s="10" t="s">
        <v>72</v>
      </c>
      <c r="G8" s="11" t="s">
        <v>56</v>
      </c>
      <c r="H8" s="10" t="s">
        <v>310</v>
      </c>
      <c r="I8" s="11" t="s">
        <v>311</v>
      </c>
      <c r="J8" s="12">
        <v>9221</v>
      </c>
      <c r="K8" s="12">
        <v>9221</v>
      </c>
      <c r="L8" s="13">
        <v>0</v>
      </c>
      <c r="M8" s="12">
        <v>0.3</v>
      </c>
      <c r="N8" s="14">
        <v>0</v>
      </c>
      <c r="O8" s="14">
        <v>0</v>
      </c>
      <c r="P8" s="14">
        <v>0</v>
      </c>
      <c r="Q8" s="13">
        <v>0</v>
      </c>
      <c r="R8" s="13">
        <v>0</v>
      </c>
      <c r="S8" s="15" t="s">
        <v>59</v>
      </c>
      <c r="T8" s="16" t="s">
        <v>135</v>
      </c>
      <c r="U8" s="12" t="s">
        <v>60</v>
      </c>
      <c r="V8" s="16" t="s">
        <v>61</v>
      </c>
      <c r="W8" s="16" t="s">
        <v>147</v>
      </c>
      <c r="X8" s="18" t="s">
        <v>148</v>
      </c>
      <c r="Y8" s="30">
        <v>800</v>
      </c>
    </row>
    <row r="9" spans="1:25" ht="52.5" customHeight="1" x14ac:dyDescent="0.25">
      <c r="A9" s="9">
        <v>867</v>
      </c>
      <c r="B9" s="10" t="s">
        <v>25</v>
      </c>
      <c r="C9" s="10" t="s">
        <v>5</v>
      </c>
      <c r="D9" s="11" t="s">
        <v>231</v>
      </c>
      <c r="E9" s="10" t="s">
        <v>154</v>
      </c>
      <c r="F9" s="10" t="s">
        <v>77</v>
      </c>
      <c r="G9" s="11" t="s">
        <v>56</v>
      </c>
      <c r="H9" s="10" t="s">
        <v>78</v>
      </c>
      <c r="I9" s="11" t="s">
        <v>79</v>
      </c>
      <c r="J9" s="12">
        <v>1141600</v>
      </c>
      <c r="K9" s="12">
        <v>1141600</v>
      </c>
      <c r="L9" s="13">
        <v>0</v>
      </c>
      <c r="M9" s="12">
        <v>0.8</v>
      </c>
      <c r="N9" s="14">
        <v>0</v>
      </c>
      <c r="O9" s="14">
        <v>841</v>
      </c>
      <c r="P9" s="14">
        <v>0</v>
      </c>
      <c r="Q9" s="13">
        <v>841</v>
      </c>
      <c r="R9" s="13">
        <v>841</v>
      </c>
      <c r="S9" s="15" t="s">
        <v>59</v>
      </c>
      <c r="T9" s="16" t="s">
        <v>135</v>
      </c>
      <c r="U9" s="12" t="s">
        <v>60</v>
      </c>
      <c r="V9" s="16" t="s">
        <v>61</v>
      </c>
      <c r="W9" s="16" t="s">
        <v>147</v>
      </c>
      <c r="X9" s="18" t="s">
        <v>148</v>
      </c>
      <c r="Y9" s="50">
        <v>680</v>
      </c>
    </row>
    <row r="10" spans="1:25" ht="52.5" customHeight="1" x14ac:dyDescent="0.25">
      <c r="A10" s="9">
        <v>868</v>
      </c>
      <c r="B10" s="10" t="s">
        <v>25</v>
      </c>
      <c r="C10" s="10" t="s">
        <v>5</v>
      </c>
      <c r="D10" s="11" t="s">
        <v>232</v>
      </c>
      <c r="E10" s="10" t="s">
        <v>155</v>
      </c>
      <c r="F10" s="10" t="s">
        <v>77</v>
      </c>
      <c r="G10" s="11" t="s">
        <v>56</v>
      </c>
      <c r="H10" s="10" t="s">
        <v>80</v>
      </c>
      <c r="I10" s="11" t="s">
        <v>81</v>
      </c>
      <c r="J10" s="12">
        <v>566527</v>
      </c>
      <c r="K10" s="12">
        <v>585828</v>
      </c>
      <c r="L10" s="13">
        <v>19301</v>
      </c>
      <c r="M10" s="12">
        <v>0.8</v>
      </c>
      <c r="N10" s="14">
        <v>15441</v>
      </c>
      <c r="O10" s="14">
        <v>778</v>
      </c>
      <c r="P10" s="14">
        <v>0</v>
      </c>
      <c r="Q10" s="13">
        <v>16219</v>
      </c>
      <c r="R10" s="13">
        <v>16219</v>
      </c>
      <c r="S10" s="15" t="s">
        <v>59</v>
      </c>
      <c r="T10" s="16" t="s">
        <v>135</v>
      </c>
      <c r="U10" s="12" t="s">
        <v>60</v>
      </c>
      <c r="V10" s="16" t="s">
        <v>61</v>
      </c>
      <c r="W10" s="16" t="s">
        <v>147</v>
      </c>
      <c r="X10" s="18" t="s">
        <v>148</v>
      </c>
      <c r="Y10" s="50"/>
    </row>
    <row r="11" spans="1:25" ht="52.5" customHeight="1" x14ac:dyDescent="0.25">
      <c r="A11" s="9">
        <v>904</v>
      </c>
      <c r="B11" s="10" t="s">
        <v>26</v>
      </c>
      <c r="C11" s="10" t="s">
        <v>6</v>
      </c>
      <c r="D11" s="11" t="s">
        <v>233</v>
      </c>
      <c r="E11" s="10" t="s">
        <v>156</v>
      </c>
      <c r="F11" s="10" t="s">
        <v>82</v>
      </c>
      <c r="G11" s="11" t="s">
        <v>56</v>
      </c>
      <c r="H11" s="10"/>
      <c r="I11" s="11"/>
      <c r="J11" s="12">
        <v>0</v>
      </c>
      <c r="K11" s="12">
        <v>0</v>
      </c>
      <c r="L11" s="13">
        <v>627637</v>
      </c>
      <c r="M11" s="12">
        <v>1</v>
      </c>
      <c r="N11" s="14">
        <v>627637</v>
      </c>
      <c r="O11" s="14">
        <v>0</v>
      </c>
      <c r="P11" s="14">
        <v>0</v>
      </c>
      <c r="Q11" s="13">
        <v>627637</v>
      </c>
      <c r="R11" s="13">
        <v>627637</v>
      </c>
      <c r="S11" s="15" t="s">
        <v>59</v>
      </c>
      <c r="T11" s="16" t="s">
        <v>135</v>
      </c>
      <c r="U11" s="12" t="s">
        <v>60</v>
      </c>
      <c r="V11" s="16" t="s">
        <v>61</v>
      </c>
      <c r="W11" s="16" t="s">
        <v>147</v>
      </c>
      <c r="X11" s="18" t="s">
        <v>148</v>
      </c>
      <c r="Y11" s="37">
        <v>5300</v>
      </c>
    </row>
    <row r="12" spans="1:25" ht="52.5" customHeight="1" x14ac:dyDescent="0.25">
      <c r="A12" s="9">
        <v>910</v>
      </c>
      <c r="B12" s="10" t="s">
        <v>218</v>
      </c>
      <c r="C12" s="10" t="s">
        <v>219</v>
      </c>
      <c r="D12" s="11" t="s">
        <v>234</v>
      </c>
      <c r="E12" s="10" t="s">
        <v>286</v>
      </c>
      <c r="F12" s="10" t="s">
        <v>220</v>
      </c>
      <c r="G12" s="11" t="s">
        <v>56</v>
      </c>
      <c r="H12" s="10" t="s">
        <v>221</v>
      </c>
      <c r="I12" s="11" t="s">
        <v>222</v>
      </c>
      <c r="J12" s="12">
        <v>12870</v>
      </c>
      <c r="K12" s="12">
        <v>14377</v>
      </c>
      <c r="L12" s="13">
        <v>1507</v>
      </c>
      <c r="M12" s="12">
        <v>24</v>
      </c>
      <c r="N12" s="14">
        <v>36168</v>
      </c>
      <c r="O12" s="14">
        <v>0</v>
      </c>
      <c r="P12" s="14">
        <v>0</v>
      </c>
      <c r="Q12" s="13">
        <v>36168</v>
      </c>
      <c r="R12" s="13">
        <v>36168</v>
      </c>
      <c r="S12" s="15" t="s">
        <v>59</v>
      </c>
      <c r="T12" s="16" t="s">
        <v>135</v>
      </c>
      <c r="U12" s="12" t="s">
        <v>60</v>
      </c>
      <c r="V12" s="16" t="s">
        <v>61</v>
      </c>
      <c r="W12" s="16" t="s">
        <v>147</v>
      </c>
      <c r="X12" s="18" t="s">
        <v>148</v>
      </c>
      <c r="Y12" s="30">
        <v>1060</v>
      </c>
    </row>
    <row r="13" spans="1:25" ht="52.5" customHeight="1" x14ac:dyDescent="0.25">
      <c r="A13" s="9">
        <v>955</v>
      </c>
      <c r="B13" s="10" t="s">
        <v>27</v>
      </c>
      <c r="C13" s="10" t="s">
        <v>7</v>
      </c>
      <c r="D13" s="11" t="s">
        <v>235</v>
      </c>
      <c r="E13" s="10" t="s">
        <v>157</v>
      </c>
      <c r="F13" s="10" t="s">
        <v>83</v>
      </c>
      <c r="G13" s="11" t="s">
        <v>56</v>
      </c>
      <c r="H13" s="10" t="s">
        <v>84</v>
      </c>
      <c r="I13" s="11"/>
      <c r="J13" s="12">
        <v>0</v>
      </c>
      <c r="K13" s="12">
        <v>0</v>
      </c>
      <c r="L13" s="13">
        <v>1152</v>
      </c>
      <c r="M13" s="12">
        <v>1</v>
      </c>
      <c r="N13" s="14">
        <v>1152</v>
      </c>
      <c r="O13" s="14">
        <v>0</v>
      </c>
      <c r="P13" s="14">
        <v>0</v>
      </c>
      <c r="Q13" s="13">
        <v>1152</v>
      </c>
      <c r="R13" s="13">
        <v>1152</v>
      </c>
      <c r="S13" s="15" t="s">
        <v>59</v>
      </c>
      <c r="T13" s="16" t="s">
        <v>135</v>
      </c>
      <c r="U13" s="12" t="s">
        <v>60</v>
      </c>
      <c r="V13" s="16" t="s">
        <v>61</v>
      </c>
      <c r="W13" s="16" t="s">
        <v>147</v>
      </c>
      <c r="X13" s="18" t="s">
        <v>148</v>
      </c>
      <c r="Y13" s="30">
        <v>3600</v>
      </c>
    </row>
    <row r="14" spans="1:25" ht="52.5" customHeight="1" x14ac:dyDescent="0.25">
      <c r="A14" s="9">
        <v>1158</v>
      </c>
      <c r="B14" s="10" t="s">
        <v>28</v>
      </c>
      <c r="C14" s="10" t="s">
        <v>8</v>
      </c>
      <c r="D14" s="11" t="s">
        <v>236</v>
      </c>
      <c r="E14" s="10" t="s">
        <v>158</v>
      </c>
      <c r="F14" s="10" t="s">
        <v>85</v>
      </c>
      <c r="G14" s="11" t="s">
        <v>56</v>
      </c>
      <c r="H14" s="10"/>
      <c r="I14" s="11"/>
      <c r="J14" s="12">
        <v>0</v>
      </c>
      <c r="K14" s="12">
        <v>0</v>
      </c>
      <c r="L14" s="13">
        <v>56760</v>
      </c>
      <c r="M14" s="12">
        <v>1</v>
      </c>
      <c r="N14" s="14">
        <v>56760</v>
      </c>
      <c r="O14" s="14">
        <v>0</v>
      </c>
      <c r="P14" s="14">
        <v>0</v>
      </c>
      <c r="Q14" s="13">
        <v>56760</v>
      </c>
      <c r="R14" s="13">
        <v>56760</v>
      </c>
      <c r="S14" s="15" t="s">
        <v>59</v>
      </c>
      <c r="T14" s="16" t="s">
        <v>135</v>
      </c>
      <c r="U14" s="12" t="s">
        <v>60</v>
      </c>
      <c r="V14" s="16" t="s">
        <v>61</v>
      </c>
      <c r="W14" s="16" t="s">
        <v>147</v>
      </c>
      <c r="X14" s="18" t="s">
        <v>148</v>
      </c>
      <c r="Y14" s="32">
        <v>720</v>
      </c>
    </row>
    <row r="15" spans="1:25" ht="52.5" customHeight="1" x14ac:dyDescent="0.25">
      <c r="A15" s="9">
        <v>1159</v>
      </c>
      <c r="B15" s="10" t="s">
        <v>28</v>
      </c>
      <c r="C15" s="10" t="s">
        <v>8</v>
      </c>
      <c r="D15" s="11" t="s">
        <v>237</v>
      </c>
      <c r="E15" s="10" t="s">
        <v>159</v>
      </c>
      <c r="F15" s="10" t="s">
        <v>86</v>
      </c>
      <c r="G15" s="11" t="s">
        <v>56</v>
      </c>
      <c r="H15" s="10"/>
      <c r="I15" s="11"/>
      <c r="J15" s="12">
        <v>0</v>
      </c>
      <c r="K15" s="12">
        <v>0</v>
      </c>
      <c r="L15" s="13">
        <v>5733</v>
      </c>
      <c r="M15" s="12">
        <v>1</v>
      </c>
      <c r="N15" s="14">
        <v>5733</v>
      </c>
      <c r="O15" s="14">
        <v>0</v>
      </c>
      <c r="P15" s="14">
        <v>0</v>
      </c>
      <c r="Q15" s="13">
        <v>5733</v>
      </c>
      <c r="R15" s="13">
        <v>5733</v>
      </c>
      <c r="S15" s="15" t="s">
        <v>59</v>
      </c>
      <c r="T15" s="16" t="s">
        <v>135</v>
      </c>
      <c r="U15" s="12" t="s">
        <v>60</v>
      </c>
      <c r="V15" s="16" t="s">
        <v>61</v>
      </c>
      <c r="W15" s="16" t="s">
        <v>147</v>
      </c>
      <c r="X15" s="18" t="s">
        <v>148</v>
      </c>
      <c r="Y15" s="32">
        <v>1070</v>
      </c>
    </row>
    <row r="16" spans="1:25" ht="52.5" customHeight="1" x14ac:dyDescent="0.25">
      <c r="A16" s="9">
        <v>1160</v>
      </c>
      <c r="B16" s="10" t="s">
        <v>28</v>
      </c>
      <c r="C16" s="10" t="s">
        <v>8</v>
      </c>
      <c r="D16" s="11" t="s">
        <v>312</v>
      </c>
      <c r="E16" s="10" t="s">
        <v>313</v>
      </c>
      <c r="F16" s="10" t="s">
        <v>314</v>
      </c>
      <c r="G16" s="11" t="s">
        <v>56</v>
      </c>
      <c r="H16" s="10"/>
      <c r="I16" s="11"/>
      <c r="J16" s="12">
        <v>0</v>
      </c>
      <c r="K16" s="12">
        <v>0</v>
      </c>
      <c r="L16" s="13">
        <v>0</v>
      </c>
      <c r="M16" s="12">
        <v>1</v>
      </c>
      <c r="N16" s="14">
        <v>0</v>
      </c>
      <c r="O16" s="14">
        <v>0</v>
      </c>
      <c r="P16" s="14">
        <v>0</v>
      </c>
      <c r="Q16" s="13">
        <v>0</v>
      </c>
      <c r="R16" s="13">
        <v>0</v>
      </c>
      <c r="S16" s="15" t="s">
        <v>59</v>
      </c>
      <c r="T16" s="16" t="s">
        <v>135</v>
      </c>
      <c r="U16" s="12" t="s">
        <v>60</v>
      </c>
      <c r="V16" s="16" t="s">
        <v>295</v>
      </c>
      <c r="W16" s="16" t="s">
        <v>147</v>
      </c>
      <c r="X16" s="18" t="s">
        <v>148</v>
      </c>
      <c r="Y16" s="30">
        <v>0</v>
      </c>
    </row>
    <row r="17" spans="1:25" ht="52.5" customHeight="1" x14ac:dyDescent="0.25">
      <c r="A17" s="9">
        <v>1161</v>
      </c>
      <c r="B17" s="10" t="s">
        <v>28</v>
      </c>
      <c r="C17" s="10" t="s">
        <v>8</v>
      </c>
      <c r="D17" s="11" t="s">
        <v>292</v>
      </c>
      <c r="E17" s="10" t="s">
        <v>293</v>
      </c>
      <c r="F17" s="10" t="s">
        <v>294</v>
      </c>
      <c r="G17" s="11" t="s">
        <v>56</v>
      </c>
      <c r="H17" s="10"/>
      <c r="I17" s="11"/>
      <c r="J17" s="12">
        <v>0</v>
      </c>
      <c r="K17" s="12">
        <v>0</v>
      </c>
      <c r="L17" s="13">
        <v>0</v>
      </c>
      <c r="M17" s="12">
        <v>1</v>
      </c>
      <c r="N17" s="14">
        <v>0</v>
      </c>
      <c r="O17" s="14">
        <v>0</v>
      </c>
      <c r="P17" s="14">
        <v>0</v>
      </c>
      <c r="Q17" s="13">
        <v>0</v>
      </c>
      <c r="R17" s="13">
        <v>0</v>
      </c>
      <c r="S17" s="15" t="s">
        <v>59</v>
      </c>
      <c r="T17" s="16" t="s">
        <v>135</v>
      </c>
      <c r="U17" s="12" t="s">
        <v>60</v>
      </c>
      <c r="V17" s="16" t="s">
        <v>295</v>
      </c>
      <c r="W17" s="16" t="s">
        <v>147</v>
      </c>
      <c r="X17" s="18" t="s">
        <v>148</v>
      </c>
      <c r="Y17" s="31">
        <v>0</v>
      </c>
    </row>
    <row r="18" spans="1:25" ht="52.5" customHeight="1" x14ac:dyDescent="0.25">
      <c r="A18" s="9">
        <v>1172</v>
      </c>
      <c r="B18" s="10" t="s">
        <v>29</v>
      </c>
      <c r="C18" s="10" t="s">
        <v>8</v>
      </c>
      <c r="D18" s="11" t="s">
        <v>238</v>
      </c>
      <c r="E18" s="10" t="s">
        <v>160</v>
      </c>
      <c r="F18" s="10" t="s">
        <v>86</v>
      </c>
      <c r="G18" s="11" t="s">
        <v>56</v>
      </c>
      <c r="H18" s="10"/>
      <c r="I18" s="11"/>
      <c r="J18" s="12">
        <v>0</v>
      </c>
      <c r="K18" s="12">
        <v>0</v>
      </c>
      <c r="L18" s="13">
        <v>6099</v>
      </c>
      <c r="M18" s="12">
        <v>1</v>
      </c>
      <c r="N18" s="14">
        <v>6099</v>
      </c>
      <c r="O18" s="14">
        <v>0</v>
      </c>
      <c r="P18" s="14">
        <v>0</v>
      </c>
      <c r="Q18" s="13">
        <v>6099</v>
      </c>
      <c r="R18" s="13">
        <v>6099</v>
      </c>
      <c r="S18" s="15" t="s">
        <v>59</v>
      </c>
      <c r="T18" s="16" t="s">
        <v>135</v>
      </c>
      <c r="U18" s="12" t="s">
        <v>60</v>
      </c>
      <c r="V18" s="16" t="s">
        <v>61</v>
      </c>
      <c r="W18" s="16" t="s">
        <v>147</v>
      </c>
      <c r="X18" s="18" t="s">
        <v>148</v>
      </c>
      <c r="Y18" s="31">
        <v>750</v>
      </c>
    </row>
    <row r="19" spans="1:25" ht="52.5" customHeight="1" x14ac:dyDescent="0.25">
      <c r="A19" s="9">
        <v>1396</v>
      </c>
      <c r="B19" s="10" t="s">
        <v>315</v>
      </c>
      <c r="C19" s="10" t="s">
        <v>316</v>
      </c>
      <c r="D19" s="11" t="s">
        <v>317</v>
      </c>
      <c r="E19" s="10" t="s">
        <v>318</v>
      </c>
      <c r="F19" s="10" t="s">
        <v>319</v>
      </c>
      <c r="G19" s="11" t="s">
        <v>56</v>
      </c>
      <c r="H19" s="10" t="s">
        <v>320</v>
      </c>
      <c r="I19" s="11" t="s">
        <v>321</v>
      </c>
      <c r="J19" s="12">
        <v>15247</v>
      </c>
      <c r="K19" s="12">
        <v>15361</v>
      </c>
      <c r="L19" s="13">
        <v>114</v>
      </c>
      <c r="M19" s="12">
        <v>48</v>
      </c>
      <c r="N19" s="14">
        <v>5472</v>
      </c>
      <c r="O19" s="14">
        <v>0</v>
      </c>
      <c r="P19" s="14">
        <v>14</v>
      </c>
      <c r="Q19" s="13">
        <v>5486</v>
      </c>
      <c r="R19" s="13">
        <v>5486</v>
      </c>
      <c r="S19" s="15" t="s">
        <v>59</v>
      </c>
      <c r="T19" s="16" t="s">
        <v>135</v>
      </c>
      <c r="U19" s="12" t="s">
        <v>60</v>
      </c>
      <c r="V19" s="16" t="s">
        <v>61</v>
      </c>
      <c r="W19" s="16" t="s">
        <v>147</v>
      </c>
      <c r="X19" s="18" t="s">
        <v>148</v>
      </c>
      <c r="Y19" s="30">
        <v>4800</v>
      </c>
    </row>
    <row r="20" spans="1:25" ht="52.5" customHeight="1" x14ac:dyDescent="0.25">
      <c r="A20" s="9">
        <v>1807</v>
      </c>
      <c r="B20" s="10" t="s">
        <v>30</v>
      </c>
      <c r="C20" s="10" t="s">
        <v>9</v>
      </c>
      <c r="D20" s="11" t="s">
        <v>239</v>
      </c>
      <c r="E20" s="10" t="s">
        <v>161</v>
      </c>
      <c r="F20" s="10" t="s">
        <v>287</v>
      </c>
      <c r="G20" s="11" t="s">
        <v>56</v>
      </c>
      <c r="H20" s="10"/>
      <c r="I20" s="11"/>
      <c r="J20" s="12">
        <v>0</v>
      </c>
      <c r="K20" s="12">
        <v>0</v>
      </c>
      <c r="L20" s="13">
        <v>10523</v>
      </c>
      <c r="M20" s="12">
        <v>1</v>
      </c>
      <c r="N20" s="14">
        <v>10523</v>
      </c>
      <c r="O20" s="14">
        <v>0</v>
      </c>
      <c r="P20" s="14">
        <v>0</v>
      </c>
      <c r="Q20" s="13">
        <v>10523</v>
      </c>
      <c r="R20" s="13">
        <v>10523</v>
      </c>
      <c r="S20" s="15" t="s">
        <v>59</v>
      </c>
      <c r="T20" s="16" t="s">
        <v>135</v>
      </c>
      <c r="U20" s="12" t="s">
        <v>70</v>
      </c>
      <c r="V20" s="16" t="s">
        <v>71</v>
      </c>
      <c r="W20" s="16" t="s">
        <v>147</v>
      </c>
      <c r="X20" s="18" t="s">
        <v>148</v>
      </c>
      <c r="Y20" s="33">
        <v>1100</v>
      </c>
    </row>
    <row r="21" spans="1:25" ht="52.5" customHeight="1" x14ac:dyDescent="0.25">
      <c r="A21" s="9">
        <v>1810</v>
      </c>
      <c r="B21" s="10" t="s">
        <v>30</v>
      </c>
      <c r="C21" s="10" t="s">
        <v>9</v>
      </c>
      <c r="D21" s="11" t="s">
        <v>322</v>
      </c>
      <c r="E21" s="10" t="s">
        <v>323</v>
      </c>
      <c r="F21" s="10" t="s">
        <v>324</v>
      </c>
      <c r="G21" s="11" t="s">
        <v>56</v>
      </c>
      <c r="H21" s="10" t="s">
        <v>325</v>
      </c>
      <c r="I21" s="11"/>
      <c r="J21" s="12">
        <v>0</v>
      </c>
      <c r="K21" s="12">
        <v>0</v>
      </c>
      <c r="L21" s="13">
        <v>0</v>
      </c>
      <c r="M21" s="12">
        <v>1</v>
      </c>
      <c r="N21" s="14">
        <v>0</v>
      </c>
      <c r="O21" s="14">
        <v>0</v>
      </c>
      <c r="P21" s="14">
        <v>0</v>
      </c>
      <c r="Q21" s="13">
        <v>0</v>
      </c>
      <c r="R21" s="13">
        <v>0</v>
      </c>
      <c r="S21" s="15" t="s">
        <v>59</v>
      </c>
      <c r="T21" s="16" t="s">
        <v>135</v>
      </c>
      <c r="U21" s="12" t="s">
        <v>60</v>
      </c>
      <c r="V21" s="16" t="s">
        <v>61</v>
      </c>
      <c r="W21" s="16" t="s">
        <v>147</v>
      </c>
      <c r="X21" s="18" t="s">
        <v>148</v>
      </c>
      <c r="Y21" s="33">
        <v>2200</v>
      </c>
    </row>
    <row r="22" spans="1:25" ht="52.5" customHeight="1" x14ac:dyDescent="0.25">
      <c r="A22" s="9">
        <v>1848</v>
      </c>
      <c r="B22" s="10" t="s">
        <v>30</v>
      </c>
      <c r="C22" s="10" t="s">
        <v>9</v>
      </c>
      <c r="D22" s="11" t="s">
        <v>240</v>
      </c>
      <c r="E22" s="10" t="s">
        <v>162</v>
      </c>
      <c r="F22" s="10" t="s">
        <v>93</v>
      </c>
      <c r="G22" s="11" t="s">
        <v>56</v>
      </c>
      <c r="H22" s="10"/>
      <c r="I22" s="11"/>
      <c r="J22" s="12">
        <v>0</v>
      </c>
      <c r="K22" s="12">
        <v>0</v>
      </c>
      <c r="L22" s="13">
        <v>58856</v>
      </c>
      <c r="M22" s="12">
        <v>1</v>
      </c>
      <c r="N22" s="14">
        <v>58856</v>
      </c>
      <c r="O22" s="14">
        <v>0</v>
      </c>
      <c r="P22" s="14">
        <v>0</v>
      </c>
      <c r="Q22" s="13">
        <v>58856</v>
      </c>
      <c r="R22" s="13">
        <v>58856</v>
      </c>
      <c r="S22" s="15" t="s">
        <v>59</v>
      </c>
      <c r="T22" s="16" t="s">
        <v>135</v>
      </c>
      <c r="U22" s="12" t="s">
        <v>60</v>
      </c>
      <c r="V22" s="16" t="s">
        <v>61</v>
      </c>
      <c r="W22" s="16" t="s">
        <v>147</v>
      </c>
      <c r="X22" s="18" t="s">
        <v>148</v>
      </c>
      <c r="Y22" s="33">
        <v>740</v>
      </c>
    </row>
    <row r="23" spans="1:25" ht="52.5" customHeight="1" x14ac:dyDescent="0.25">
      <c r="A23" s="9">
        <v>1849</v>
      </c>
      <c r="B23" s="10" t="s">
        <v>30</v>
      </c>
      <c r="C23" s="10" t="s">
        <v>9</v>
      </c>
      <c r="D23" s="11" t="s">
        <v>241</v>
      </c>
      <c r="E23" s="10" t="s">
        <v>163</v>
      </c>
      <c r="F23" s="10" t="s">
        <v>92</v>
      </c>
      <c r="G23" s="11" t="s">
        <v>56</v>
      </c>
      <c r="H23" s="10"/>
      <c r="I23" s="11"/>
      <c r="J23" s="12">
        <v>0</v>
      </c>
      <c r="K23" s="12">
        <v>0</v>
      </c>
      <c r="L23" s="13">
        <v>92028</v>
      </c>
      <c r="M23" s="12">
        <v>1</v>
      </c>
      <c r="N23" s="14">
        <v>92028</v>
      </c>
      <c r="O23" s="14">
        <v>0</v>
      </c>
      <c r="P23" s="14">
        <v>0</v>
      </c>
      <c r="Q23" s="13">
        <v>92028</v>
      </c>
      <c r="R23" s="13">
        <v>92028</v>
      </c>
      <c r="S23" s="15" t="s">
        <v>59</v>
      </c>
      <c r="T23" s="16" t="s">
        <v>135</v>
      </c>
      <c r="U23" s="12" t="s">
        <v>70</v>
      </c>
      <c r="V23" s="16" t="s">
        <v>71</v>
      </c>
      <c r="W23" s="16" t="s">
        <v>147</v>
      </c>
      <c r="X23" s="18" t="s">
        <v>148</v>
      </c>
      <c r="Y23" s="33">
        <v>1234</v>
      </c>
    </row>
    <row r="24" spans="1:25" ht="52.5" customHeight="1" x14ac:dyDescent="0.25">
      <c r="A24" s="9">
        <v>1850</v>
      </c>
      <c r="B24" s="10" t="s">
        <v>30</v>
      </c>
      <c r="C24" s="10" t="s">
        <v>9</v>
      </c>
      <c r="D24" s="11" t="s">
        <v>242</v>
      </c>
      <c r="E24" s="10" t="s">
        <v>164</v>
      </c>
      <c r="F24" s="10" t="s">
        <v>165</v>
      </c>
      <c r="G24" s="11" t="s">
        <v>56</v>
      </c>
      <c r="H24" s="10"/>
      <c r="I24" s="11"/>
      <c r="J24" s="12">
        <v>0</v>
      </c>
      <c r="K24" s="12">
        <v>0</v>
      </c>
      <c r="L24" s="13">
        <v>1478</v>
      </c>
      <c r="M24" s="12">
        <v>1</v>
      </c>
      <c r="N24" s="14">
        <v>1478</v>
      </c>
      <c r="O24" s="14">
        <v>0</v>
      </c>
      <c r="P24" s="14">
        <v>0</v>
      </c>
      <c r="Q24" s="13">
        <v>1478</v>
      </c>
      <c r="R24" s="13">
        <v>1478</v>
      </c>
      <c r="S24" s="15" t="s">
        <v>59</v>
      </c>
      <c r="T24" s="16" t="s">
        <v>135</v>
      </c>
      <c r="U24" s="12" t="s">
        <v>70</v>
      </c>
      <c r="V24" s="16" t="s">
        <v>71</v>
      </c>
      <c r="W24" s="16" t="s">
        <v>147</v>
      </c>
      <c r="X24" s="18" t="s">
        <v>148</v>
      </c>
      <c r="Y24" s="33">
        <v>1900</v>
      </c>
    </row>
    <row r="25" spans="1:25" ht="52.5" customHeight="1" x14ac:dyDescent="0.25">
      <c r="A25" s="9">
        <v>1851</v>
      </c>
      <c r="B25" s="10" t="s">
        <v>30</v>
      </c>
      <c r="C25" s="10" t="s">
        <v>9</v>
      </c>
      <c r="D25" s="11" t="s">
        <v>243</v>
      </c>
      <c r="E25" s="10" t="s">
        <v>166</v>
      </c>
      <c r="F25" s="10" t="s">
        <v>167</v>
      </c>
      <c r="G25" s="11" t="s">
        <v>56</v>
      </c>
      <c r="H25" s="10"/>
      <c r="I25" s="11"/>
      <c r="J25" s="12">
        <v>0</v>
      </c>
      <c r="K25" s="12">
        <v>0</v>
      </c>
      <c r="L25" s="13">
        <v>303569</v>
      </c>
      <c r="M25" s="12">
        <v>1</v>
      </c>
      <c r="N25" s="14">
        <v>303569</v>
      </c>
      <c r="O25" s="14">
        <v>0</v>
      </c>
      <c r="P25" s="14">
        <v>0</v>
      </c>
      <c r="Q25" s="13">
        <v>303569</v>
      </c>
      <c r="R25" s="13">
        <v>303569</v>
      </c>
      <c r="S25" s="15" t="s">
        <v>59</v>
      </c>
      <c r="T25" s="16" t="s">
        <v>135</v>
      </c>
      <c r="U25" s="12" t="s">
        <v>70</v>
      </c>
      <c r="V25" s="16" t="s">
        <v>71</v>
      </c>
      <c r="W25" s="16" t="s">
        <v>147</v>
      </c>
      <c r="X25" s="18" t="s">
        <v>148</v>
      </c>
      <c r="Y25" s="33">
        <v>2000</v>
      </c>
    </row>
    <row r="26" spans="1:25" ht="52.5" customHeight="1" x14ac:dyDescent="0.25">
      <c r="A26" s="9">
        <v>1852</v>
      </c>
      <c r="B26" s="10" t="s">
        <v>30</v>
      </c>
      <c r="C26" s="10" t="s">
        <v>9</v>
      </c>
      <c r="D26" s="11" t="s">
        <v>244</v>
      </c>
      <c r="E26" s="10" t="s">
        <v>223</v>
      </c>
      <c r="F26" s="10" t="s">
        <v>224</v>
      </c>
      <c r="G26" s="11" t="s">
        <v>56</v>
      </c>
      <c r="H26" s="10"/>
      <c r="I26" s="11"/>
      <c r="J26" s="12">
        <v>0</v>
      </c>
      <c r="K26" s="12">
        <v>0</v>
      </c>
      <c r="L26" s="13">
        <v>265531</v>
      </c>
      <c r="M26" s="12">
        <v>1</v>
      </c>
      <c r="N26" s="14">
        <v>265531</v>
      </c>
      <c r="O26" s="14">
        <v>0</v>
      </c>
      <c r="P26" s="14">
        <v>0</v>
      </c>
      <c r="Q26" s="13">
        <v>265531</v>
      </c>
      <c r="R26" s="13">
        <v>265531</v>
      </c>
      <c r="S26" s="15" t="s">
        <v>59</v>
      </c>
      <c r="T26" s="16" t="s">
        <v>135</v>
      </c>
      <c r="U26" s="12" t="s">
        <v>70</v>
      </c>
      <c r="V26" s="16" t="s">
        <v>71</v>
      </c>
      <c r="W26" s="16" t="s">
        <v>147</v>
      </c>
      <c r="X26" s="18" t="s">
        <v>148</v>
      </c>
      <c r="Y26" s="33">
        <v>1600</v>
      </c>
    </row>
    <row r="27" spans="1:25" ht="52.5" customHeight="1" x14ac:dyDescent="0.25">
      <c r="A27" s="9">
        <v>1853</v>
      </c>
      <c r="B27" s="10" t="s">
        <v>30</v>
      </c>
      <c r="C27" s="10" t="s">
        <v>9</v>
      </c>
      <c r="D27" s="11" t="s">
        <v>245</v>
      </c>
      <c r="E27" s="10" t="s">
        <v>168</v>
      </c>
      <c r="F27" s="10" t="s">
        <v>169</v>
      </c>
      <c r="G27" s="11" t="s">
        <v>56</v>
      </c>
      <c r="H27" s="10"/>
      <c r="I27" s="11"/>
      <c r="J27" s="12">
        <v>0</v>
      </c>
      <c r="K27" s="12">
        <v>0</v>
      </c>
      <c r="L27" s="13">
        <v>608866</v>
      </c>
      <c r="M27" s="12">
        <v>1</v>
      </c>
      <c r="N27" s="14">
        <v>608866</v>
      </c>
      <c r="O27" s="14">
        <v>0</v>
      </c>
      <c r="P27" s="14">
        <v>0</v>
      </c>
      <c r="Q27" s="13">
        <v>608866</v>
      </c>
      <c r="R27" s="13">
        <v>608866</v>
      </c>
      <c r="S27" s="15" t="s">
        <v>59</v>
      </c>
      <c r="T27" s="16" t="s">
        <v>135</v>
      </c>
      <c r="U27" s="12" t="s">
        <v>70</v>
      </c>
      <c r="V27" s="16" t="s">
        <v>71</v>
      </c>
      <c r="W27" s="16" t="s">
        <v>147</v>
      </c>
      <c r="X27" s="18" t="s">
        <v>148</v>
      </c>
      <c r="Y27" s="33">
        <v>1600</v>
      </c>
    </row>
    <row r="28" spans="1:25" ht="52.5" customHeight="1" x14ac:dyDescent="0.25">
      <c r="A28" s="9">
        <v>1855</v>
      </c>
      <c r="B28" s="10" t="s">
        <v>30</v>
      </c>
      <c r="C28" s="10" t="s">
        <v>9</v>
      </c>
      <c r="D28" s="11" t="s">
        <v>246</v>
      </c>
      <c r="E28" s="10" t="s">
        <v>170</v>
      </c>
      <c r="F28" s="10" t="s">
        <v>171</v>
      </c>
      <c r="G28" s="11" t="s">
        <v>56</v>
      </c>
      <c r="H28" s="10"/>
      <c r="I28" s="11"/>
      <c r="J28" s="12">
        <v>0</v>
      </c>
      <c r="K28" s="12">
        <v>0</v>
      </c>
      <c r="L28" s="13">
        <v>239667</v>
      </c>
      <c r="M28" s="12">
        <v>1</v>
      </c>
      <c r="N28" s="14">
        <v>239667</v>
      </c>
      <c r="O28" s="14">
        <v>0</v>
      </c>
      <c r="P28" s="14">
        <v>0</v>
      </c>
      <c r="Q28" s="13">
        <v>239667</v>
      </c>
      <c r="R28" s="13">
        <v>239667</v>
      </c>
      <c r="S28" s="15" t="s">
        <v>59</v>
      </c>
      <c r="T28" s="16" t="s">
        <v>135</v>
      </c>
      <c r="U28" s="12" t="s">
        <v>70</v>
      </c>
      <c r="V28" s="16" t="s">
        <v>71</v>
      </c>
      <c r="W28" s="16" t="s">
        <v>147</v>
      </c>
      <c r="X28" s="18" t="s">
        <v>148</v>
      </c>
      <c r="Y28" s="33">
        <v>2400</v>
      </c>
    </row>
    <row r="29" spans="1:25" ht="52.5" customHeight="1" x14ac:dyDescent="0.25">
      <c r="A29" s="9">
        <v>1856</v>
      </c>
      <c r="B29" s="10" t="s">
        <v>30</v>
      </c>
      <c r="C29" s="10" t="s">
        <v>9</v>
      </c>
      <c r="D29" s="11" t="s">
        <v>247</v>
      </c>
      <c r="E29" s="10" t="s">
        <v>172</v>
      </c>
      <c r="F29" s="10" t="s">
        <v>173</v>
      </c>
      <c r="G29" s="11" t="s">
        <v>56</v>
      </c>
      <c r="H29" s="10"/>
      <c r="I29" s="11"/>
      <c r="J29" s="12">
        <v>0</v>
      </c>
      <c r="K29" s="12">
        <v>0</v>
      </c>
      <c r="L29" s="13">
        <v>243508</v>
      </c>
      <c r="M29" s="12">
        <v>1</v>
      </c>
      <c r="N29" s="14">
        <v>243508</v>
      </c>
      <c r="O29" s="14">
        <v>0</v>
      </c>
      <c r="P29" s="14">
        <v>0</v>
      </c>
      <c r="Q29" s="13">
        <v>243508</v>
      </c>
      <c r="R29" s="13">
        <v>243508</v>
      </c>
      <c r="S29" s="15" t="s">
        <v>59</v>
      </c>
      <c r="T29" s="16" t="s">
        <v>135</v>
      </c>
      <c r="U29" s="12" t="s">
        <v>70</v>
      </c>
      <c r="V29" s="16" t="s">
        <v>71</v>
      </c>
      <c r="W29" s="16" t="s">
        <v>147</v>
      </c>
      <c r="X29" s="18" t="s">
        <v>148</v>
      </c>
      <c r="Y29" s="33">
        <v>1700</v>
      </c>
    </row>
    <row r="30" spans="1:25" ht="52.5" customHeight="1" x14ac:dyDescent="0.25">
      <c r="A30" s="9">
        <v>1857</v>
      </c>
      <c r="B30" s="10" t="s">
        <v>30</v>
      </c>
      <c r="C30" s="10" t="s">
        <v>9</v>
      </c>
      <c r="D30" s="11" t="s">
        <v>248</v>
      </c>
      <c r="E30" s="10" t="s">
        <v>174</v>
      </c>
      <c r="F30" s="10" t="s">
        <v>175</v>
      </c>
      <c r="G30" s="11" t="s">
        <v>56</v>
      </c>
      <c r="H30" s="10"/>
      <c r="I30" s="11"/>
      <c r="J30" s="12">
        <v>0</v>
      </c>
      <c r="K30" s="12">
        <v>0</v>
      </c>
      <c r="L30" s="13">
        <v>298733</v>
      </c>
      <c r="M30" s="12">
        <v>1</v>
      </c>
      <c r="N30" s="14">
        <v>298733</v>
      </c>
      <c r="O30" s="14">
        <v>0</v>
      </c>
      <c r="P30" s="14">
        <v>0</v>
      </c>
      <c r="Q30" s="13">
        <v>298733</v>
      </c>
      <c r="R30" s="13">
        <v>298733</v>
      </c>
      <c r="S30" s="15" t="s">
        <v>59</v>
      </c>
      <c r="T30" s="16" t="s">
        <v>135</v>
      </c>
      <c r="U30" s="12" t="s">
        <v>70</v>
      </c>
      <c r="V30" s="16" t="s">
        <v>71</v>
      </c>
      <c r="W30" s="16" t="s">
        <v>147</v>
      </c>
      <c r="X30" s="18" t="s">
        <v>148</v>
      </c>
      <c r="Y30" s="33">
        <v>3902</v>
      </c>
    </row>
    <row r="31" spans="1:25" ht="52.5" customHeight="1" x14ac:dyDescent="0.25">
      <c r="A31" s="9">
        <v>1858</v>
      </c>
      <c r="B31" s="10" t="s">
        <v>30</v>
      </c>
      <c r="C31" s="10" t="s">
        <v>9</v>
      </c>
      <c r="D31" s="11" t="s">
        <v>249</v>
      </c>
      <c r="E31" s="10" t="s">
        <v>176</v>
      </c>
      <c r="F31" s="10" t="s">
        <v>177</v>
      </c>
      <c r="G31" s="11" t="s">
        <v>56</v>
      </c>
      <c r="H31" s="10"/>
      <c r="I31" s="11"/>
      <c r="J31" s="12">
        <v>0</v>
      </c>
      <c r="K31" s="12">
        <v>0</v>
      </c>
      <c r="L31" s="13">
        <v>2</v>
      </c>
      <c r="M31" s="12">
        <v>1</v>
      </c>
      <c r="N31" s="14">
        <v>2</v>
      </c>
      <c r="O31" s="14">
        <v>0</v>
      </c>
      <c r="P31" s="14">
        <v>0</v>
      </c>
      <c r="Q31" s="13">
        <v>2</v>
      </c>
      <c r="R31" s="13">
        <v>2</v>
      </c>
      <c r="S31" s="15" t="s">
        <v>59</v>
      </c>
      <c r="T31" s="16" t="s">
        <v>135</v>
      </c>
      <c r="U31" s="12" t="s">
        <v>70</v>
      </c>
      <c r="V31" s="16" t="s">
        <v>71</v>
      </c>
      <c r="W31" s="16" t="s">
        <v>147</v>
      </c>
      <c r="X31" s="18" t="s">
        <v>148</v>
      </c>
      <c r="Y31" s="31">
        <v>3902</v>
      </c>
    </row>
    <row r="32" spans="1:25" ht="52.5" customHeight="1" x14ac:dyDescent="0.25">
      <c r="A32" s="9">
        <v>2194</v>
      </c>
      <c r="B32" s="10" t="s">
        <v>133</v>
      </c>
      <c r="C32" s="10" t="s">
        <v>134</v>
      </c>
      <c r="D32" s="11" t="s">
        <v>250</v>
      </c>
      <c r="E32" s="10" t="s">
        <v>178</v>
      </c>
      <c r="F32" s="10" t="s">
        <v>90</v>
      </c>
      <c r="G32" s="11" t="s">
        <v>56</v>
      </c>
      <c r="H32" s="10" t="s">
        <v>91</v>
      </c>
      <c r="I32" s="11"/>
      <c r="J32" s="12">
        <v>0</v>
      </c>
      <c r="K32" s="12">
        <v>0</v>
      </c>
      <c r="L32" s="13">
        <v>12465</v>
      </c>
      <c r="M32" s="12">
        <v>1</v>
      </c>
      <c r="N32" s="14">
        <v>12465</v>
      </c>
      <c r="O32" s="14">
        <v>0</v>
      </c>
      <c r="P32" s="14">
        <v>0</v>
      </c>
      <c r="Q32" s="13">
        <v>12465</v>
      </c>
      <c r="R32" s="13">
        <v>12465</v>
      </c>
      <c r="S32" s="15" t="s">
        <v>59</v>
      </c>
      <c r="T32" s="16" t="s">
        <v>135</v>
      </c>
      <c r="U32" s="12" t="s">
        <v>60</v>
      </c>
      <c r="V32" s="16" t="s">
        <v>61</v>
      </c>
      <c r="W32" s="16" t="s">
        <v>147</v>
      </c>
      <c r="X32" s="18" t="s">
        <v>148</v>
      </c>
      <c r="Y32" s="30">
        <v>750</v>
      </c>
    </row>
    <row r="33" spans="1:25" ht="52.5" customHeight="1" x14ac:dyDescent="0.25">
      <c r="A33" s="9">
        <v>2893</v>
      </c>
      <c r="B33" s="10" t="s">
        <v>179</v>
      </c>
      <c r="C33" s="10" t="s">
        <v>180</v>
      </c>
      <c r="D33" s="11" t="s">
        <v>251</v>
      </c>
      <c r="E33" s="10" t="s">
        <v>181</v>
      </c>
      <c r="F33" s="10" t="s">
        <v>182</v>
      </c>
      <c r="G33" s="11" t="s">
        <v>56</v>
      </c>
      <c r="H33" s="10" t="s">
        <v>183</v>
      </c>
      <c r="I33" s="11" t="s">
        <v>184</v>
      </c>
      <c r="J33" s="12">
        <v>268358</v>
      </c>
      <c r="K33" s="12">
        <v>282408</v>
      </c>
      <c r="L33" s="13">
        <v>14050</v>
      </c>
      <c r="M33" s="12">
        <v>3</v>
      </c>
      <c r="N33" s="14">
        <v>42150</v>
      </c>
      <c r="O33" s="14">
        <v>1527</v>
      </c>
      <c r="P33" s="14">
        <v>0</v>
      </c>
      <c r="Q33" s="13">
        <v>5607</v>
      </c>
      <c r="R33" s="13">
        <v>5607</v>
      </c>
      <c r="S33" s="15" t="s">
        <v>59</v>
      </c>
      <c r="T33" s="16" t="s">
        <v>135</v>
      </c>
      <c r="U33" s="12" t="s">
        <v>60</v>
      </c>
      <c r="V33" s="16" t="s">
        <v>61</v>
      </c>
      <c r="W33" s="16" t="s">
        <v>147</v>
      </c>
      <c r="X33" s="18" t="s">
        <v>148</v>
      </c>
      <c r="Y33" s="50">
        <v>2300</v>
      </c>
    </row>
    <row r="34" spans="1:25" ht="52.5" customHeight="1" x14ac:dyDescent="0.25">
      <c r="A34" s="9">
        <v>2894</v>
      </c>
      <c r="B34" s="10" t="s">
        <v>179</v>
      </c>
      <c r="C34" s="10" t="s">
        <v>180</v>
      </c>
      <c r="D34" s="11" t="s">
        <v>252</v>
      </c>
      <c r="E34" s="10" t="s">
        <v>185</v>
      </c>
      <c r="F34" s="10" t="s">
        <v>182</v>
      </c>
      <c r="G34" s="11" t="s">
        <v>56</v>
      </c>
      <c r="H34" s="10" t="s">
        <v>186</v>
      </c>
      <c r="I34" s="11" t="s">
        <v>187</v>
      </c>
      <c r="J34" s="12">
        <v>315171</v>
      </c>
      <c r="K34" s="12">
        <v>329066</v>
      </c>
      <c r="L34" s="13">
        <v>13895</v>
      </c>
      <c r="M34" s="12">
        <v>3</v>
      </c>
      <c r="N34" s="14">
        <v>41685</v>
      </c>
      <c r="O34" s="14">
        <v>1524</v>
      </c>
      <c r="P34" s="14">
        <v>0</v>
      </c>
      <c r="Q34" s="13">
        <v>5549</v>
      </c>
      <c r="R34" s="13">
        <v>5549</v>
      </c>
      <c r="S34" s="15" t="s">
        <v>59</v>
      </c>
      <c r="T34" s="16" t="s">
        <v>135</v>
      </c>
      <c r="U34" s="12" t="s">
        <v>60</v>
      </c>
      <c r="V34" s="16" t="s">
        <v>61</v>
      </c>
      <c r="W34" s="16" t="s">
        <v>147</v>
      </c>
      <c r="X34" s="18" t="s">
        <v>148</v>
      </c>
      <c r="Y34" s="50"/>
    </row>
    <row r="35" spans="1:25" ht="52.5" customHeight="1" x14ac:dyDescent="0.25">
      <c r="A35" s="9">
        <v>3058</v>
      </c>
      <c r="B35" s="10" t="s">
        <v>188</v>
      </c>
      <c r="C35" s="10" t="s">
        <v>19</v>
      </c>
      <c r="D35" s="11" t="s">
        <v>253</v>
      </c>
      <c r="E35" s="10" t="s">
        <v>189</v>
      </c>
      <c r="F35" s="10" t="s">
        <v>121</v>
      </c>
      <c r="G35" s="11" t="s">
        <v>56</v>
      </c>
      <c r="H35" s="10"/>
      <c r="I35" s="11" t="s">
        <v>122</v>
      </c>
      <c r="J35" s="12">
        <v>40060</v>
      </c>
      <c r="K35" s="12">
        <v>42993</v>
      </c>
      <c r="L35" s="13">
        <v>2933</v>
      </c>
      <c r="M35" s="12">
        <v>24</v>
      </c>
      <c r="N35" s="14">
        <v>70392</v>
      </c>
      <c r="O35" s="14">
        <v>0</v>
      </c>
      <c r="P35" s="14">
        <v>0</v>
      </c>
      <c r="Q35" s="13">
        <v>70392</v>
      </c>
      <c r="R35" s="13">
        <v>70392</v>
      </c>
      <c r="S35" s="15" t="s">
        <v>59</v>
      </c>
      <c r="T35" s="16" t="s">
        <v>135</v>
      </c>
      <c r="U35" s="12" t="s">
        <v>60</v>
      </c>
      <c r="V35" s="16" t="s">
        <v>61</v>
      </c>
      <c r="W35" s="16" t="s">
        <v>147</v>
      </c>
      <c r="X35" s="18" t="s">
        <v>148</v>
      </c>
      <c r="Y35" s="50">
        <v>1600</v>
      </c>
    </row>
    <row r="36" spans="1:25" ht="52.5" customHeight="1" x14ac:dyDescent="0.25">
      <c r="A36" s="9">
        <v>3059</v>
      </c>
      <c r="B36" s="10" t="s">
        <v>188</v>
      </c>
      <c r="C36" s="10" t="s">
        <v>19</v>
      </c>
      <c r="D36" s="11" t="s">
        <v>254</v>
      </c>
      <c r="E36" s="10" t="s">
        <v>190</v>
      </c>
      <c r="F36" s="10" t="s">
        <v>121</v>
      </c>
      <c r="G36" s="11" t="s">
        <v>56</v>
      </c>
      <c r="H36" s="10"/>
      <c r="I36" s="11" t="s">
        <v>123</v>
      </c>
      <c r="J36" s="12">
        <v>55283</v>
      </c>
      <c r="K36" s="12">
        <v>58634</v>
      </c>
      <c r="L36" s="13">
        <v>3351</v>
      </c>
      <c r="M36" s="12">
        <v>24</v>
      </c>
      <c r="N36" s="14">
        <v>80424</v>
      </c>
      <c r="O36" s="14">
        <v>0</v>
      </c>
      <c r="P36" s="14">
        <v>0</v>
      </c>
      <c r="Q36" s="13">
        <v>80424</v>
      </c>
      <c r="R36" s="13">
        <v>80424</v>
      </c>
      <c r="S36" s="15" t="s">
        <v>59</v>
      </c>
      <c r="T36" s="16" t="s">
        <v>135</v>
      </c>
      <c r="U36" s="12" t="s">
        <v>60</v>
      </c>
      <c r="V36" s="16" t="s">
        <v>61</v>
      </c>
      <c r="W36" s="16" t="s">
        <v>147</v>
      </c>
      <c r="X36" s="18" t="s">
        <v>148</v>
      </c>
      <c r="Y36" s="50"/>
    </row>
    <row r="37" spans="1:25" ht="52.5" customHeight="1" x14ac:dyDescent="0.25">
      <c r="A37" s="9">
        <v>4192</v>
      </c>
      <c r="B37" s="10" t="s">
        <v>31</v>
      </c>
      <c r="C37" s="10" t="s">
        <v>10</v>
      </c>
      <c r="D37" s="11" t="s">
        <v>255</v>
      </c>
      <c r="E37" s="10" t="s">
        <v>191</v>
      </c>
      <c r="F37" s="10" t="s">
        <v>192</v>
      </c>
      <c r="G37" s="11" t="s">
        <v>56</v>
      </c>
      <c r="H37" s="10" t="s">
        <v>94</v>
      </c>
      <c r="I37" s="11" t="s">
        <v>95</v>
      </c>
      <c r="J37" s="12">
        <v>68780</v>
      </c>
      <c r="K37" s="12">
        <v>82408</v>
      </c>
      <c r="L37" s="13">
        <v>13628</v>
      </c>
      <c r="M37" s="12">
        <v>18</v>
      </c>
      <c r="N37" s="14">
        <v>245304</v>
      </c>
      <c r="O37" s="14">
        <v>667</v>
      </c>
      <c r="P37" s="14">
        <v>0</v>
      </c>
      <c r="Q37" s="13">
        <v>245971</v>
      </c>
      <c r="R37" s="13">
        <v>245971</v>
      </c>
      <c r="S37" s="15" t="s">
        <v>59</v>
      </c>
      <c r="T37" s="16" t="s">
        <v>135</v>
      </c>
      <c r="U37" s="12" t="s">
        <v>60</v>
      </c>
      <c r="V37" s="16" t="s">
        <v>61</v>
      </c>
      <c r="W37" s="16" t="s">
        <v>147</v>
      </c>
      <c r="X37" s="18" t="s">
        <v>148</v>
      </c>
      <c r="Y37" s="30">
        <v>995</v>
      </c>
    </row>
    <row r="38" spans="1:25" ht="52.5" customHeight="1" x14ac:dyDescent="0.25">
      <c r="A38" s="9">
        <v>4822</v>
      </c>
      <c r="B38" s="10" t="s">
        <v>193</v>
      </c>
      <c r="C38" s="10" t="s">
        <v>11</v>
      </c>
      <c r="D38" s="11" t="s">
        <v>256</v>
      </c>
      <c r="E38" s="10" t="s">
        <v>194</v>
      </c>
      <c r="F38" s="10" t="s">
        <v>96</v>
      </c>
      <c r="G38" s="11" t="s">
        <v>56</v>
      </c>
      <c r="H38" s="10"/>
      <c r="I38" s="11"/>
      <c r="J38" s="12">
        <v>0</v>
      </c>
      <c r="K38" s="12">
        <v>0</v>
      </c>
      <c r="L38" s="13">
        <v>95428</v>
      </c>
      <c r="M38" s="12">
        <v>1</v>
      </c>
      <c r="N38" s="14">
        <v>95428</v>
      </c>
      <c r="O38" s="14">
        <v>0</v>
      </c>
      <c r="P38" s="14">
        <v>0</v>
      </c>
      <c r="Q38" s="13">
        <v>95428</v>
      </c>
      <c r="R38" s="13">
        <v>95428</v>
      </c>
      <c r="S38" s="15" t="s">
        <v>59</v>
      </c>
      <c r="T38" s="16" t="s">
        <v>135</v>
      </c>
      <c r="U38" s="12" t="s">
        <v>60</v>
      </c>
      <c r="V38" s="16" t="s">
        <v>61</v>
      </c>
      <c r="W38" s="16" t="s">
        <v>147</v>
      </c>
      <c r="X38" s="18" t="s">
        <v>148</v>
      </c>
      <c r="Y38" s="30">
        <v>2240</v>
      </c>
    </row>
    <row r="39" spans="1:25" ht="52.5" customHeight="1" x14ac:dyDescent="0.25">
      <c r="A39" s="9">
        <v>4984</v>
      </c>
      <c r="B39" s="10" t="s">
        <v>32</v>
      </c>
      <c r="C39" s="10" t="s">
        <v>12</v>
      </c>
      <c r="D39" s="11" t="s">
        <v>257</v>
      </c>
      <c r="E39" s="10" t="s">
        <v>195</v>
      </c>
      <c r="F39" s="10" t="s">
        <v>97</v>
      </c>
      <c r="G39" s="11" t="s">
        <v>56</v>
      </c>
      <c r="H39" s="10" t="s">
        <v>98</v>
      </c>
      <c r="I39" s="11"/>
      <c r="J39" s="12">
        <v>0</v>
      </c>
      <c r="K39" s="12">
        <v>0</v>
      </c>
      <c r="L39" s="13">
        <v>293304</v>
      </c>
      <c r="M39" s="12">
        <v>1</v>
      </c>
      <c r="N39" s="14">
        <v>293304</v>
      </c>
      <c r="O39" s="14">
        <v>0</v>
      </c>
      <c r="P39" s="14">
        <v>0</v>
      </c>
      <c r="Q39" s="13">
        <v>293304</v>
      </c>
      <c r="R39" s="13">
        <v>293304</v>
      </c>
      <c r="S39" s="15" t="s">
        <v>59</v>
      </c>
      <c r="T39" s="16" t="s">
        <v>135</v>
      </c>
      <c r="U39" s="12" t="s">
        <v>60</v>
      </c>
      <c r="V39" s="16" t="s">
        <v>61</v>
      </c>
      <c r="W39" s="16" t="s">
        <v>147</v>
      </c>
      <c r="X39" s="18" t="s">
        <v>148</v>
      </c>
      <c r="Y39" s="30">
        <v>1150</v>
      </c>
    </row>
    <row r="40" spans="1:25" ht="52.5" customHeight="1" x14ac:dyDescent="0.25">
      <c r="A40" s="9">
        <v>5756</v>
      </c>
      <c r="B40" s="10" t="s">
        <v>33</v>
      </c>
      <c r="C40" s="10" t="s">
        <v>13</v>
      </c>
      <c r="D40" s="11" t="s">
        <v>326</v>
      </c>
      <c r="E40" s="10" t="s">
        <v>327</v>
      </c>
      <c r="F40" s="10" t="s">
        <v>328</v>
      </c>
      <c r="G40" s="11" t="s">
        <v>56</v>
      </c>
      <c r="H40" s="10" t="s">
        <v>99</v>
      </c>
      <c r="I40" s="11" t="s">
        <v>329</v>
      </c>
      <c r="J40" s="12">
        <v>1072033</v>
      </c>
      <c r="K40" s="12">
        <v>1072033</v>
      </c>
      <c r="L40" s="13">
        <v>0</v>
      </c>
      <c r="M40" s="12">
        <v>0.3</v>
      </c>
      <c r="N40" s="14">
        <v>0</v>
      </c>
      <c r="O40" s="14">
        <v>0</v>
      </c>
      <c r="P40" s="14">
        <v>0</v>
      </c>
      <c r="Q40" s="13">
        <v>0</v>
      </c>
      <c r="R40" s="13">
        <v>0</v>
      </c>
      <c r="S40" s="15" t="s">
        <v>59</v>
      </c>
      <c r="T40" s="16" t="s">
        <v>135</v>
      </c>
      <c r="U40" s="12" t="s">
        <v>60</v>
      </c>
      <c r="V40" s="16" t="s">
        <v>61</v>
      </c>
      <c r="W40" s="16" t="s">
        <v>147</v>
      </c>
      <c r="X40" s="18" t="s">
        <v>148</v>
      </c>
      <c r="Y40" s="51">
        <v>790</v>
      </c>
    </row>
    <row r="41" spans="1:25" ht="52.5" customHeight="1" x14ac:dyDescent="0.25">
      <c r="A41" s="9">
        <v>5757</v>
      </c>
      <c r="B41" s="10" t="s">
        <v>33</v>
      </c>
      <c r="C41" s="10" t="s">
        <v>13</v>
      </c>
      <c r="D41" s="11" t="s">
        <v>258</v>
      </c>
      <c r="E41" s="10" t="s">
        <v>288</v>
      </c>
      <c r="F41" s="10" t="s">
        <v>259</v>
      </c>
      <c r="G41" s="11" t="s">
        <v>56</v>
      </c>
      <c r="H41" s="10" t="s">
        <v>99</v>
      </c>
      <c r="I41" s="11" t="s">
        <v>260</v>
      </c>
      <c r="J41" s="12">
        <v>688198</v>
      </c>
      <c r="K41" s="12">
        <v>760863</v>
      </c>
      <c r="L41" s="13">
        <v>72665</v>
      </c>
      <c r="M41" s="12">
        <v>0.3</v>
      </c>
      <c r="N41" s="14">
        <v>21800</v>
      </c>
      <c r="O41" s="14">
        <v>0</v>
      </c>
      <c r="P41" s="14">
        <v>0</v>
      </c>
      <c r="Q41" s="13">
        <v>21800</v>
      </c>
      <c r="R41" s="13">
        <v>21800</v>
      </c>
      <c r="S41" s="15" t="s">
        <v>59</v>
      </c>
      <c r="T41" s="16" t="s">
        <v>135</v>
      </c>
      <c r="U41" s="12" t="s">
        <v>60</v>
      </c>
      <c r="V41" s="16" t="s">
        <v>61</v>
      </c>
      <c r="W41" s="16" t="s">
        <v>147</v>
      </c>
      <c r="X41" s="18" t="s">
        <v>148</v>
      </c>
      <c r="Y41" s="51"/>
    </row>
    <row r="42" spans="1:25" ht="52.5" customHeight="1" x14ac:dyDescent="0.25">
      <c r="A42" s="9">
        <v>6704</v>
      </c>
      <c r="B42" s="10" t="s">
        <v>196</v>
      </c>
      <c r="C42" s="10" t="s">
        <v>14</v>
      </c>
      <c r="D42" s="11" t="s">
        <v>261</v>
      </c>
      <c r="E42" s="10" t="s">
        <v>197</v>
      </c>
      <c r="F42" s="10" t="s">
        <v>100</v>
      </c>
      <c r="G42" s="11" t="s">
        <v>56</v>
      </c>
      <c r="H42" s="10" t="s">
        <v>101</v>
      </c>
      <c r="I42" s="11" t="s">
        <v>102</v>
      </c>
      <c r="J42" s="12">
        <v>838550</v>
      </c>
      <c r="K42" s="12">
        <v>846622</v>
      </c>
      <c r="L42" s="13">
        <v>8072</v>
      </c>
      <c r="M42" s="12">
        <v>4</v>
      </c>
      <c r="N42" s="14">
        <v>32288</v>
      </c>
      <c r="O42" s="14">
        <v>0</v>
      </c>
      <c r="P42" s="14">
        <v>0</v>
      </c>
      <c r="Q42" s="13">
        <v>32288</v>
      </c>
      <c r="R42" s="13">
        <v>32288</v>
      </c>
      <c r="S42" s="15" t="s">
        <v>59</v>
      </c>
      <c r="T42" s="16" t="s">
        <v>135</v>
      </c>
      <c r="U42" s="12" t="s">
        <v>60</v>
      </c>
      <c r="V42" s="16" t="s">
        <v>61</v>
      </c>
      <c r="W42" s="16" t="s">
        <v>147</v>
      </c>
      <c r="X42" s="18" t="s">
        <v>148</v>
      </c>
      <c r="Y42" s="30">
        <v>682</v>
      </c>
    </row>
    <row r="43" spans="1:25" ht="52.5" customHeight="1" x14ac:dyDescent="0.25">
      <c r="A43" s="9">
        <v>6705</v>
      </c>
      <c r="B43" s="10" t="s">
        <v>196</v>
      </c>
      <c r="C43" s="10" t="s">
        <v>14</v>
      </c>
      <c r="D43" s="11" t="s">
        <v>262</v>
      </c>
      <c r="E43" s="10" t="s">
        <v>198</v>
      </c>
      <c r="F43" s="10" t="s">
        <v>103</v>
      </c>
      <c r="G43" s="11" t="s">
        <v>56</v>
      </c>
      <c r="H43" s="10" t="s">
        <v>101</v>
      </c>
      <c r="I43" s="11" t="s">
        <v>104</v>
      </c>
      <c r="J43" s="12">
        <v>584860</v>
      </c>
      <c r="K43" s="12">
        <v>588475</v>
      </c>
      <c r="L43" s="13">
        <v>3615</v>
      </c>
      <c r="M43" s="12">
        <v>4</v>
      </c>
      <c r="N43" s="14">
        <v>14460</v>
      </c>
      <c r="O43" s="14">
        <v>0</v>
      </c>
      <c r="P43" s="14">
        <v>0</v>
      </c>
      <c r="Q43" s="13">
        <v>14460</v>
      </c>
      <c r="R43" s="13">
        <v>14460</v>
      </c>
      <c r="S43" s="15" t="s">
        <v>59</v>
      </c>
      <c r="T43" s="16" t="s">
        <v>135</v>
      </c>
      <c r="U43" s="12" t="s">
        <v>60</v>
      </c>
      <c r="V43" s="16" t="s">
        <v>61</v>
      </c>
      <c r="W43" s="16" t="s">
        <v>147</v>
      </c>
      <c r="X43" s="18" t="s">
        <v>148</v>
      </c>
      <c r="Y43" s="30">
        <v>682</v>
      </c>
    </row>
    <row r="44" spans="1:25" ht="52.5" customHeight="1" x14ac:dyDescent="0.25">
      <c r="A44" s="9">
        <v>6737</v>
      </c>
      <c r="B44" s="10" t="s">
        <v>199</v>
      </c>
      <c r="C44" s="10" t="s">
        <v>15</v>
      </c>
      <c r="D44" s="11" t="s">
        <v>263</v>
      </c>
      <c r="E44" s="10" t="s">
        <v>200</v>
      </c>
      <c r="F44" s="10" t="s">
        <v>105</v>
      </c>
      <c r="G44" s="11" t="s">
        <v>56</v>
      </c>
      <c r="H44" s="10" t="s">
        <v>106</v>
      </c>
      <c r="I44" s="11"/>
      <c r="J44" s="12">
        <v>0</v>
      </c>
      <c r="K44" s="12">
        <v>0</v>
      </c>
      <c r="L44" s="13">
        <v>39200</v>
      </c>
      <c r="M44" s="12">
        <v>1</v>
      </c>
      <c r="N44" s="14">
        <v>39200</v>
      </c>
      <c r="O44" s="14">
        <v>0</v>
      </c>
      <c r="P44" s="14">
        <v>0</v>
      </c>
      <c r="Q44" s="13">
        <v>40926</v>
      </c>
      <c r="R44" s="13">
        <v>40926</v>
      </c>
      <c r="S44" s="15" t="s">
        <v>59</v>
      </c>
      <c r="T44" s="16" t="s">
        <v>135</v>
      </c>
      <c r="U44" s="12" t="s">
        <v>60</v>
      </c>
      <c r="V44" s="16" t="s">
        <v>61</v>
      </c>
      <c r="W44" s="16" t="s">
        <v>147</v>
      </c>
      <c r="X44" s="18" t="s">
        <v>148</v>
      </c>
      <c r="Y44" s="50">
        <v>1036</v>
      </c>
    </row>
    <row r="45" spans="1:25" ht="52.5" customHeight="1" x14ac:dyDescent="0.25">
      <c r="A45" s="9">
        <v>6738</v>
      </c>
      <c r="B45" s="10" t="s">
        <v>199</v>
      </c>
      <c r="C45" s="10" t="s">
        <v>15</v>
      </c>
      <c r="D45" s="11" t="s">
        <v>264</v>
      </c>
      <c r="E45" s="10" t="s">
        <v>201</v>
      </c>
      <c r="F45" s="10" t="s">
        <v>107</v>
      </c>
      <c r="G45" s="11" t="s">
        <v>56</v>
      </c>
      <c r="H45" s="10" t="s">
        <v>108</v>
      </c>
      <c r="I45" s="11"/>
      <c r="J45" s="12">
        <v>0</v>
      </c>
      <c r="K45" s="12">
        <v>0</v>
      </c>
      <c r="L45" s="13">
        <v>56000</v>
      </c>
      <c r="M45" s="12">
        <v>1</v>
      </c>
      <c r="N45" s="14">
        <v>56000</v>
      </c>
      <c r="O45" s="14">
        <v>0</v>
      </c>
      <c r="P45" s="14">
        <v>0</v>
      </c>
      <c r="Q45" s="13">
        <v>57741</v>
      </c>
      <c r="R45" s="13">
        <v>57741</v>
      </c>
      <c r="S45" s="15" t="s">
        <v>59</v>
      </c>
      <c r="T45" s="16" t="s">
        <v>135</v>
      </c>
      <c r="U45" s="12" t="s">
        <v>60</v>
      </c>
      <c r="V45" s="16" t="s">
        <v>61</v>
      </c>
      <c r="W45" s="16" t="s">
        <v>147</v>
      </c>
      <c r="X45" s="18" t="s">
        <v>148</v>
      </c>
      <c r="Y45" s="50"/>
    </row>
    <row r="46" spans="1:25" ht="52.5" customHeight="1" x14ac:dyDescent="0.25">
      <c r="A46" s="9">
        <v>7018</v>
      </c>
      <c r="B46" s="10" t="s">
        <v>298</v>
      </c>
      <c r="C46" s="10" t="s">
        <v>202</v>
      </c>
      <c r="D46" s="11" t="s">
        <v>299</v>
      </c>
      <c r="E46" s="10" t="s">
        <v>300</v>
      </c>
      <c r="F46" s="10" t="s">
        <v>203</v>
      </c>
      <c r="G46" s="11" t="s">
        <v>56</v>
      </c>
      <c r="H46" s="10" t="s">
        <v>204</v>
      </c>
      <c r="I46" s="11" t="s">
        <v>87</v>
      </c>
      <c r="J46" s="12">
        <v>1510802</v>
      </c>
      <c r="K46" s="12">
        <v>1513531</v>
      </c>
      <c r="L46" s="13">
        <v>2729</v>
      </c>
      <c r="M46" s="12">
        <v>0.2</v>
      </c>
      <c r="N46" s="14">
        <v>546</v>
      </c>
      <c r="O46" s="14">
        <v>0</v>
      </c>
      <c r="P46" s="14">
        <v>0</v>
      </c>
      <c r="Q46" s="13">
        <v>546</v>
      </c>
      <c r="R46" s="13">
        <v>546</v>
      </c>
      <c r="S46" s="15" t="s">
        <v>59</v>
      </c>
      <c r="T46" s="16" t="s">
        <v>135</v>
      </c>
      <c r="U46" s="12" t="s">
        <v>60</v>
      </c>
      <c r="V46" s="16" t="s">
        <v>61</v>
      </c>
      <c r="W46" s="16" t="s">
        <v>147</v>
      </c>
      <c r="X46" s="18" t="s">
        <v>148</v>
      </c>
      <c r="Y46" s="50">
        <v>1650</v>
      </c>
    </row>
    <row r="47" spans="1:25" ht="52.5" customHeight="1" x14ac:dyDescent="0.25">
      <c r="A47" s="9">
        <v>7019</v>
      </c>
      <c r="B47" s="10" t="s">
        <v>298</v>
      </c>
      <c r="C47" s="10" t="s">
        <v>202</v>
      </c>
      <c r="D47" s="11" t="s">
        <v>301</v>
      </c>
      <c r="E47" s="10" t="s">
        <v>302</v>
      </c>
      <c r="F47" s="10" t="s">
        <v>205</v>
      </c>
      <c r="G47" s="11" t="s">
        <v>56</v>
      </c>
      <c r="H47" s="10" t="s">
        <v>204</v>
      </c>
      <c r="I47" s="11" t="s">
        <v>88</v>
      </c>
      <c r="J47" s="12">
        <v>2840686</v>
      </c>
      <c r="K47" s="12">
        <v>2848230</v>
      </c>
      <c r="L47" s="13">
        <v>7544</v>
      </c>
      <c r="M47" s="12">
        <v>0.2</v>
      </c>
      <c r="N47" s="14">
        <v>1509</v>
      </c>
      <c r="O47" s="14">
        <v>0</v>
      </c>
      <c r="P47" s="14">
        <v>0</v>
      </c>
      <c r="Q47" s="13">
        <v>1509</v>
      </c>
      <c r="R47" s="13">
        <v>1509</v>
      </c>
      <c r="S47" s="15" t="s">
        <v>59</v>
      </c>
      <c r="T47" s="16" t="s">
        <v>135</v>
      </c>
      <c r="U47" s="12" t="s">
        <v>60</v>
      </c>
      <c r="V47" s="16" t="s">
        <v>61</v>
      </c>
      <c r="W47" s="16" t="s">
        <v>147</v>
      </c>
      <c r="X47" s="18" t="s">
        <v>148</v>
      </c>
      <c r="Y47" s="50"/>
    </row>
    <row r="48" spans="1:25" ht="52.5" customHeight="1" x14ac:dyDescent="0.25">
      <c r="A48" s="9">
        <v>7020</v>
      </c>
      <c r="B48" s="10" t="s">
        <v>298</v>
      </c>
      <c r="C48" s="10" t="s">
        <v>202</v>
      </c>
      <c r="D48" s="11" t="s">
        <v>303</v>
      </c>
      <c r="E48" s="10" t="s">
        <v>304</v>
      </c>
      <c r="F48" s="10" t="s">
        <v>203</v>
      </c>
      <c r="G48" s="11" t="s">
        <v>56</v>
      </c>
      <c r="H48" s="10" t="s">
        <v>204</v>
      </c>
      <c r="I48" s="11" t="s">
        <v>89</v>
      </c>
      <c r="J48" s="12">
        <v>3188293</v>
      </c>
      <c r="K48" s="12">
        <v>3188422</v>
      </c>
      <c r="L48" s="13">
        <v>129</v>
      </c>
      <c r="M48" s="12">
        <v>0.2</v>
      </c>
      <c r="N48" s="14">
        <v>26</v>
      </c>
      <c r="O48" s="14">
        <v>0</v>
      </c>
      <c r="P48" s="14">
        <v>0</v>
      </c>
      <c r="Q48" s="13">
        <v>26</v>
      </c>
      <c r="R48" s="13">
        <v>26</v>
      </c>
      <c r="S48" s="15" t="s">
        <v>59</v>
      </c>
      <c r="T48" s="16" t="s">
        <v>135</v>
      </c>
      <c r="U48" s="12" t="s">
        <v>60</v>
      </c>
      <c r="V48" s="16" t="s">
        <v>61</v>
      </c>
      <c r="W48" s="16" t="s">
        <v>147</v>
      </c>
      <c r="X48" s="18" t="s">
        <v>148</v>
      </c>
      <c r="Y48" s="50"/>
    </row>
    <row r="49" spans="1:25" ht="52.5" customHeight="1" x14ac:dyDescent="0.25">
      <c r="A49" s="9">
        <v>7021</v>
      </c>
      <c r="B49" s="10" t="s">
        <v>298</v>
      </c>
      <c r="C49" s="10" t="s">
        <v>202</v>
      </c>
      <c r="D49" s="11" t="s">
        <v>330</v>
      </c>
      <c r="E49" s="10" t="s">
        <v>331</v>
      </c>
      <c r="F49" s="10" t="s">
        <v>296</v>
      </c>
      <c r="G49" s="11" t="s">
        <v>56</v>
      </c>
      <c r="H49" s="10"/>
      <c r="I49" s="11" t="s">
        <v>297</v>
      </c>
      <c r="J49" s="12">
        <v>319269</v>
      </c>
      <c r="K49" s="12">
        <v>319315</v>
      </c>
      <c r="L49" s="13">
        <v>46</v>
      </c>
      <c r="M49" s="12">
        <v>3</v>
      </c>
      <c r="N49" s="14">
        <v>138</v>
      </c>
      <c r="O49" s="14">
        <v>0</v>
      </c>
      <c r="P49" s="14">
        <v>0</v>
      </c>
      <c r="Q49" s="13">
        <v>138</v>
      </c>
      <c r="R49" s="13">
        <v>138</v>
      </c>
      <c r="S49" s="15" t="s">
        <v>59</v>
      </c>
      <c r="T49" s="16" t="s">
        <v>135</v>
      </c>
      <c r="U49" s="12" t="s">
        <v>60</v>
      </c>
      <c r="V49" s="16" t="s">
        <v>61</v>
      </c>
      <c r="W49" s="16" t="s">
        <v>147</v>
      </c>
      <c r="X49" s="18" t="s">
        <v>148</v>
      </c>
      <c r="Y49" s="50"/>
    </row>
    <row r="50" spans="1:25" ht="52.5" customHeight="1" x14ac:dyDescent="0.25">
      <c r="A50" s="9">
        <v>7022</v>
      </c>
      <c r="B50" s="10" t="s">
        <v>298</v>
      </c>
      <c r="C50" s="10" t="s">
        <v>202</v>
      </c>
      <c r="D50" s="11" t="s">
        <v>305</v>
      </c>
      <c r="E50" s="10" t="s">
        <v>306</v>
      </c>
      <c r="F50" s="10" t="s">
        <v>206</v>
      </c>
      <c r="G50" s="11" t="s">
        <v>56</v>
      </c>
      <c r="H50" s="10"/>
      <c r="I50" s="11" t="s">
        <v>207</v>
      </c>
      <c r="J50" s="12">
        <v>500896</v>
      </c>
      <c r="K50" s="12">
        <v>500927</v>
      </c>
      <c r="L50" s="13">
        <v>31</v>
      </c>
      <c r="M50" s="12">
        <v>3</v>
      </c>
      <c r="N50" s="14">
        <v>93</v>
      </c>
      <c r="O50" s="14">
        <v>0</v>
      </c>
      <c r="P50" s="14">
        <v>0</v>
      </c>
      <c r="Q50" s="13">
        <v>93</v>
      </c>
      <c r="R50" s="13">
        <v>93</v>
      </c>
      <c r="S50" s="15" t="s">
        <v>59</v>
      </c>
      <c r="T50" s="16" t="s">
        <v>135</v>
      </c>
      <c r="U50" s="12" t="s">
        <v>60</v>
      </c>
      <c r="V50" s="16" t="s">
        <v>61</v>
      </c>
      <c r="W50" s="16" t="s">
        <v>147</v>
      </c>
      <c r="X50" s="18" t="s">
        <v>148</v>
      </c>
      <c r="Y50" s="50"/>
    </row>
    <row r="51" spans="1:25" ht="52.5" customHeight="1" x14ac:dyDescent="0.25">
      <c r="A51" s="9">
        <v>9038</v>
      </c>
      <c r="B51" s="10" t="s">
        <v>341</v>
      </c>
      <c r="C51" s="10" t="s">
        <v>16</v>
      </c>
      <c r="D51" s="11" t="s">
        <v>342</v>
      </c>
      <c r="E51" s="10" t="s">
        <v>343</v>
      </c>
      <c r="F51" s="10" t="s">
        <v>109</v>
      </c>
      <c r="G51" s="11" t="s">
        <v>56</v>
      </c>
      <c r="H51" s="10" t="s">
        <v>110</v>
      </c>
      <c r="I51" s="11" t="s">
        <v>111</v>
      </c>
      <c r="J51" s="12">
        <v>1070999</v>
      </c>
      <c r="K51" s="12">
        <v>1215875</v>
      </c>
      <c r="L51" s="13">
        <v>144876</v>
      </c>
      <c r="M51" s="12">
        <v>0.04</v>
      </c>
      <c r="N51" s="14">
        <v>5795</v>
      </c>
      <c r="O51" s="14">
        <v>0</v>
      </c>
      <c r="P51" s="14">
        <v>0</v>
      </c>
      <c r="Q51" s="13">
        <v>5795</v>
      </c>
      <c r="R51" s="13">
        <v>5795</v>
      </c>
      <c r="S51" s="15" t="s">
        <v>59</v>
      </c>
      <c r="T51" s="16" t="s">
        <v>135</v>
      </c>
      <c r="U51" s="12" t="s">
        <v>60</v>
      </c>
      <c r="V51" s="16" t="s">
        <v>61</v>
      </c>
      <c r="W51" s="16" t="s">
        <v>147</v>
      </c>
      <c r="X51" s="18" t="s">
        <v>148</v>
      </c>
      <c r="Y51" s="50">
        <v>981</v>
      </c>
    </row>
    <row r="52" spans="1:25" ht="52.5" customHeight="1" x14ac:dyDescent="0.25">
      <c r="A52" s="9">
        <v>9039</v>
      </c>
      <c r="B52" s="10" t="s">
        <v>341</v>
      </c>
      <c r="C52" s="10" t="s">
        <v>16</v>
      </c>
      <c r="D52" s="11" t="s">
        <v>344</v>
      </c>
      <c r="E52" s="10" t="s">
        <v>345</v>
      </c>
      <c r="F52" s="10" t="s">
        <v>112</v>
      </c>
      <c r="G52" s="11" t="s">
        <v>56</v>
      </c>
      <c r="H52" s="10" t="s">
        <v>110</v>
      </c>
      <c r="I52" s="11" t="s">
        <v>113</v>
      </c>
      <c r="J52" s="12">
        <v>1006302</v>
      </c>
      <c r="K52" s="12">
        <v>1117929</v>
      </c>
      <c r="L52" s="13">
        <v>111627</v>
      </c>
      <c r="M52" s="12">
        <v>0.04</v>
      </c>
      <c r="N52" s="14">
        <v>4465</v>
      </c>
      <c r="O52" s="14">
        <v>0</v>
      </c>
      <c r="P52" s="14">
        <v>0</v>
      </c>
      <c r="Q52" s="13">
        <v>4465</v>
      </c>
      <c r="R52" s="13">
        <v>4465</v>
      </c>
      <c r="S52" s="15" t="s">
        <v>59</v>
      </c>
      <c r="T52" s="16" t="s">
        <v>135</v>
      </c>
      <c r="U52" s="12" t="s">
        <v>60</v>
      </c>
      <c r="V52" s="16" t="s">
        <v>61</v>
      </c>
      <c r="W52" s="16" t="s">
        <v>147</v>
      </c>
      <c r="X52" s="18" t="s">
        <v>148</v>
      </c>
      <c r="Y52" s="50"/>
    </row>
    <row r="53" spans="1:25" ht="52.5" customHeight="1" x14ac:dyDescent="0.25">
      <c r="A53" s="9">
        <v>9040</v>
      </c>
      <c r="B53" s="10" t="s">
        <v>341</v>
      </c>
      <c r="C53" s="10" t="s">
        <v>16</v>
      </c>
      <c r="D53" s="11" t="s">
        <v>346</v>
      </c>
      <c r="E53" s="10" t="s">
        <v>347</v>
      </c>
      <c r="F53" s="10" t="s">
        <v>112</v>
      </c>
      <c r="G53" s="11" t="s">
        <v>56</v>
      </c>
      <c r="H53" s="10" t="s">
        <v>110</v>
      </c>
      <c r="I53" s="11" t="s">
        <v>114</v>
      </c>
      <c r="J53" s="12">
        <v>1430934</v>
      </c>
      <c r="K53" s="12">
        <v>1660625</v>
      </c>
      <c r="L53" s="13">
        <v>229691</v>
      </c>
      <c r="M53" s="12">
        <v>0.04</v>
      </c>
      <c r="N53" s="14">
        <v>9188</v>
      </c>
      <c r="O53" s="14">
        <v>0</v>
      </c>
      <c r="P53" s="14">
        <v>0</v>
      </c>
      <c r="Q53" s="13">
        <v>9188</v>
      </c>
      <c r="R53" s="13">
        <v>9188</v>
      </c>
      <c r="S53" s="15" t="s">
        <v>59</v>
      </c>
      <c r="T53" s="16" t="s">
        <v>135</v>
      </c>
      <c r="U53" s="12" t="s">
        <v>60</v>
      </c>
      <c r="V53" s="16" t="s">
        <v>61</v>
      </c>
      <c r="W53" s="16" t="s">
        <v>147</v>
      </c>
      <c r="X53" s="18" t="s">
        <v>148</v>
      </c>
      <c r="Y53" s="50"/>
    </row>
    <row r="54" spans="1:25" ht="52.5" customHeight="1" x14ac:dyDescent="0.25">
      <c r="A54" s="9">
        <v>9041</v>
      </c>
      <c r="B54" s="10" t="s">
        <v>341</v>
      </c>
      <c r="C54" s="10" t="s">
        <v>16</v>
      </c>
      <c r="D54" s="11" t="s">
        <v>348</v>
      </c>
      <c r="E54" s="10" t="s">
        <v>349</v>
      </c>
      <c r="F54" s="10" t="s">
        <v>112</v>
      </c>
      <c r="G54" s="11" t="s">
        <v>56</v>
      </c>
      <c r="H54" s="10" t="s">
        <v>110</v>
      </c>
      <c r="I54" s="11" t="s">
        <v>115</v>
      </c>
      <c r="J54" s="12">
        <v>933214</v>
      </c>
      <c r="K54" s="12">
        <v>1019642</v>
      </c>
      <c r="L54" s="13">
        <v>86428</v>
      </c>
      <c r="M54" s="12">
        <v>0.04</v>
      </c>
      <c r="N54" s="14">
        <v>3457</v>
      </c>
      <c r="O54" s="14">
        <v>0</v>
      </c>
      <c r="P54" s="14">
        <v>0</v>
      </c>
      <c r="Q54" s="13">
        <v>3457</v>
      </c>
      <c r="R54" s="13">
        <v>3457</v>
      </c>
      <c r="S54" s="15" t="s">
        <v>59</v>
      </c>
      <c r="T54" s="16" t="s">
        <v>135</v>
      </c>
      <c r="U54" s="12" t="s">
        <v>60</v>
      </c>
      <c r="V54" s="16" t="s">
        <v>61</v>
      </c>
      <c r="W54" s="16" t="s">
        <v>147</v>
      </c>
      <c r="X54" s="18" t="s">
        <v>148</v>
      </c>
      <c r="Y54" s="50"/>
    </row>
    <row r="55" spans="1:25" ht="52.5" customHeight="1" x14ac:dyDescent="0.25">
      <c r="A55" s="9">
        <v>20116</v>
      </c>
      <c r="B55" s="10" t="s">
        <v>34</v>
      </c>
      <c r="C55" s="10" t="s">
        <v>17</v>
      </c>
      <c r="D55" s="11" t="s">
        <v>265</v>
      </c>
      <c r="E55" s="10" t="s">
        <v>208</v>
      </c>
      <c r="F55" s="10" t="s">
        <v>116</v>
      </c>
      <c r="G55" s="11" t="s">
        <v>56</v>
      </c>
      <c r="H55" s="10"/>
      <c r="I55" s="11"/>
      <c r="J55" s="12">
        <v>0</v>
      </c>
      <c r="K55" s="12">
        <v>0</v>
      </c>
      <c r="L55" s="13">
        <v>9216</v>
      </c>
      <c r="M55" s="12">
        <v>1</v>
      </c>
      <c r="N55" s="14">
        <v>9216</v>
      </c>
      <c r="O55" s="14">
        <v>0</v>
      </c>
      <c r="P55" s="14">
        <v>0</v>
      </c>
      <c r="Q55" s="13">
        <v>9216</v>
      </c>
      <c r="R55" s="13">
        <v>9216</v>
      </c>
      <c r="S55" s="15" t="s">
        <v>59</v>
      </c>
      <c r="T55" s="16" t="s">
        <v>135</v>
      </c>
      <c r="U55" s="12" t="s">
        <v>60</v>
      </c>
      <c r="V55" s="16" t="s">
        <v>61</v>
      </c>
      <c r="W55" s="16" t="s">
        <v>147</v>
      </c>
      <c r="X55" s="18" t="s">
        <v>148</v>
      </c>
      <c r="Y55" s="36">
        <v>1470</v>
      </c>
    </row>
    <row r="56" spans="1:25" ht="52.5" customHeight="1" x14ac:dyDescent="0.25">
      <c r="A56" s="9">
        <v>20117</v>
      </c>
      <c r="B56" s="10" t="s">
        <v>34</v>
      </c>
      <c r="C56" s="10" t="s">
        <v>17</v>
      </c>
      <c r="D56" s="11" t="s">
        <v>266</v>
      </c>
      <c r="E56" s="10" t="s">
        <v>209</v>
      </c>
      <c r="F56" s="10" t="s">
        <v>117</v>
      </c>
      <c r="G56" s="11" t="s">
        <v>56</v>
      </c>
      <c r="H56" s="10"/>
      <c r="I56" s="11"/>
      <c r="J56" s="12">
        <v>0</v>
      </c>
      <c r="K56" s="12">
        <v>0</v>
      </c>
      <c r="L56" s="13">
        <v>4</v>
      </c>
      <c r="M56" s="12">
        <v>1</v>
      </c>
      <c r="N56" s="14">
        <v>4</v>
      </c>
      <c r="O56" s="14">
        <v>0</v>
      </c>
      <c r="P56" s="14">
        <v>0</v>
      </c>
      <c r="Q56" s="13">
        <v>4</v>
      </c>
      <c r="R56" s="13">
        <v>4</v>
      </c>
      <c r="S56" s="15" t="s">
        <v>59</v>
      </c>
      <c r="T56" s="16" t="s">
        <v>135</v>
      </c>
      <c r="U56" s="12" t="s">
        <v>60</v>
      </c>
      <c r="V56" s="16" t="s">
        <v>61</v>
      </c>
      <c r="W56" s="16" t="s">
        <v>147</v>
      </c>
      <c r="X56" s="18" t="s">
        <v>148</v>
      </c>
      <c r="Y56" s="36"/>
    </row>
    <row r="57" spans="1:25" ht="52.5" customHeight="1" x14ac:dyDescent="0.25">
      <c r="A57" s="9">
        <v>21808</v>
      </c>
      <c r="B57" s="10" t="s">
        <v>210</v>
      </c>
      <c r="C57" s="10" t="s">
        <v>18</v>
      </c>
      <c r="D57" s="11" t="s">
        <v>267</v>
      </c>
      <c r="E57" s="10" t="s">
        <v>211</v>
      </c>
      <c r="F57" s="10" t="s">
        <v>118</v>
      </c>
      <c r="G57" s="11" t="s">
        <v>56</v>
      </c>
      <c r="H57" s="10"/>
      <c r="I57" s="11"/>
      <c r="J57" s="12">
        <v>0</v>
      </c>
      <c r="K57" s="12">
        <v>0</v>
      </c>
      <c r="L57" s="13">
        <v>54698</v>
      </c>
      <c r="M57" s="12">
        <v>1</v>
      </c>
      <c r="N57" s="14">
        <v>54698</v>
      </c>
      <c r="O57" s="14">
        <v>0</v>
      </c>
      <c r="P57" s="14">
        <v>0</v>
      </c>
      <c r="Q57" s="13">
        <v>54698</v>
      </c>
      <c r="R57" s="13">
        <v>54698</v>
      </c>
      <c r="S57" s="15" t="s">
        <v>59</v>
      </c>
      <c r="T57" s="16" t="s">
        <v>135</v>
      </c>
      <c r="U57" s="12" t="s">
        <v>60</v>
      </c>
      <c r="V57" s="16" t="s">
        <v>61</v>
      </c>
      <c r="W57" s="16" t="s">
        <v>147</v>
      </c>
      <c r="X57" s="18" t="s">
        <v>148</v>
      </c>
      <c r="Y57" s="50">
        <v>778</v>
      </c>
    </row>
    <row r="58" spans="1:25" ht="52.5" customHeight="1" x14ac:dyDescent="0.25">
      <c r="A58" s="9">
        <v>21809</v>
      </c>
      <c r="B58" s="10" t="s">
        <v>210</v>
      </c>
      <c r="C58" s="10" t="s">
        <v>18</v>
      </c>
      <c r="D58" s="11" t="s">
        <v>268</v>
      </c>
      <c r="E58" s="10" t="s">
        <v>212</v>
      </c>
      <c r="F58" s="10" t="s">
        <v>119</v>
      </c>
      <c r="G58" s="11" t="s">
        <v>56</v>
      </c>
      <c r="H58" s="10"/>
      <c r="I58" s="11"/>
      <c r="J58" s="12">
        <v>0</v>
      </c>
      <c r="K58" s="12">
        <v>0</v>
      </c>
      <c r="L58" s="13">
        <v>50269</v>
      </c>
      <c r="M58" s="12">
        <v>1</v>
      </c>
      <c r="N58" s="14">
        <v>50269</v>
      </c>
      <c r="O58" s="14">
        <v>0</v>
      </c>
      <c r="P58" s="14">
        <v>0</v>
      </c>
      <c r="Q58" s="13">
        <v>50269</v>
      </c>
      <c r="R58" s="13">
        <v>50269</v>
      </c>
      <c r="S58" s="15" t="s">
        <v>59</v>
      </c>
      <c r="T58" s="16" t="s">
        <v>135</v>
      </c>
      <c r="U58" s="12" t="s">
        <v>60</v>
      </c>
      <c r="V58" s="16" t="s">
        <v>61</v>
      </c>
      <c r="W58" s="16" t="s">
        <v>147</v>
      </c>
      <c r="X58" s="18" t="s">
        <v>148</v>
      </c>
      <c r="Y58" s="50"/>
    </row>
    <row r="59" spans="1:25" ht="52.5" customHeight="1" x14ac:dyDescent="0.25">
      <c r="A59" s="9">
        <v>21810</v>
      </c>
      <c r="B59" s="10" t="s">
        <v>210</v>
      </c>
      <c r="C59" s="10" t="s">
        <v>18</v>
      </c>
      <c r="D59" s="11" t="s">
        <v>332</v>
      </c>
      <c r="E59" s="10" t="s">
        <v>333</v>
      </c>
      <c r="F59" s="10" t="s">
        <v>334</v>
      </c>
      <c r="G59" s="11" t="s">
        <v>56</v>
      </c>
      <c r="H59" s="10"/>
      <c r="I59" s="11"/>
      <c r="J59" s="12">
        <v>0</v>
      </c>
      <c r="K59" s="12">
        <v>0</v>
      </c>
      <c r="L59" s="13">
        <v>0</v>
      </c>
      <c r="M59" s="12">
        <v>1</v>
      </c>
      <c r="N59" s="14">
        <v>0</v>
      </c>
      <c r="O59" s="14">
        <v>0</v>
      </c>
      <c r="P59" s="14">
        <v>0</v>
      </c>
      <c r="Q59" s="13">
        <v>0</v>
      </c>
      <c r="R59" s="13">
        <v>0</v>
      </c>
      <c r="S59" s="15" t="s">
        <v>59</v>
      </c>
      <c r="T59" s="16" t="s">
        <v>135</v>
      </c>
      <c r="U59" s="12" t="s">
        <v>60</v>
      </c>
      <c r="V59" s="16" t="s">
        <v>61</v>
      </c>
      <c r="W59" s="16" t="s">
        <v>147</v>
      </c>
      <c r="X59" s="18" t="s">
        <v>148</v>
      </c>
      <c r="Y59" s="50"/>
    </row>
    <row r="60" spans="1:25" ht="52.5" customHeight="1" x14ac:dyDescent="0.25">
      <c r="A60" s="9">
        <v>21811</v>
      </c>
      <c r="B60" s="10" t="s">
        <v>210</v>
      </c>
      <c r="C60" s="10" t="s">
        <v>18</v>
      </c>
      <c r="D60" s="11" t="s">
        <v>269</v>
      </c>
      <c r="E60" s="10" t="s">
        <v>213</v>
      </c>
      <c r="F60" s="10" t="s">
        <v>120</v>
      </c>
      <c r="G60" s="11" t="s">
        <v>56</v>
      </c>
      <c r="H60" s="10"/>
      <c r="I60" s="11"/>
      <c r="J60" s="12">
        <v>0</v>
      </c>
      <c r="K60" s="12">
        <v>0</v>
      </c>
      <c r="L60" s="13">
        <v>29451</v>
      </c>
      <c r="M60" s="12">
        <v>1</v>
      </c>
      <c r="N60" s="14">
        <v>29451</v>
      </c>
      <c r="O60" s="14">
        <v>0</v>
      </c>
      <c r="P60" s="14">
        <v>0</v>
      </c>
      <c r="Q60" s="13">
        <v>29451</v>
      </c>
      <c r="R60" s="13">
        <v>29451</v>
      </c>
      <c r="S60" s="15" t="s">
        <v>59</v>
      </c>
      <c r="T60" s="16" t="s">
        <v>135</v>
      </c>
      <c r="U60" s="12" t="s">
        <v>60</v>
      </c>
      <c r="V60" s="16" t="s">
        <v>61</v>
      </c>
      <c r="W60" s="16" t="s">
        <v>147</v>
      </c>
      <c r="X60" s="18" t="s">
        <v>148</v>
      </c>
      <c r="Y60" s="50"/>
    </row>
    <row r="61" spans="1:25" ht="52.5" customHeight="1" x14ac:dyDescent="0.25">
      <c r="A61" s="9">
        <v>22039</v>
      </c>
      <c r="B61" s="10" t="s">
        <v>270</v>
      </c>
      <c r="C61" s="10" t="s">
        <v>20</v>
      </c>
      <c r="D61" s="11" t="s">
        <v>271</v>
      </c>
      <c r="E61" s="10" t="s">
        <v>289</v>
      </c>
      <c r="F61" s="10" t="s">
        <v>124</v>
      </c>
      <c r="G61" s="11" t="s">
        <v>56</v>
      </c>
      <c r="H61" s="10" t="s">
        <v>125</v>
      </c>
      <c r="I61" s="11" t="s">
        <v>126</v>
      </c>
      <c r="J61" s="12">
        <v>6349808</v>
      </c>
      <c r="K61" s="12">
        <v>6403258</v>
      </c>
      <c r="L61" s="13">
        <v>53450</v>
      </c>
      <c r="M61" s="12">
        <v>0.2</v>
      </c>
      <c r="N61" s="14">
        <v>10690</v>
      </c>
      <c r="O61" s="14">
        <v>1690</v>
      </c>
      <c r="P61" s="14">
        <v>0</v>
      </c>
      <c r="Q61" s="13">
        <v>12380</v>
      </c>
      <c r="R61" s="13">
        <v>11653</v>
      </c>
      <c r="S61" s="15" t="s">
        <v>59</v>
      </c>
      <c r="T61" s="16" t="s">
        <v>135</v>
      </c>
      <c r="U61" s="12" t="s">
        <v>60</v>
      </c>
      <c r="V61" s="16" t="s">
        <v>61</v>
      </c>
      <c r="W61" s="16" t="s">
        <v>147</v>
      </c>
      <c r="X61" s="18" t="s">
        <v>148</v>
      </c>
      <c r="Y61" s="30">
        <v>800</v>
      </c>
    </row>
    <row r="62" spans="1:25" ht="52.5" customHeight="1" x14ac:dyDescent="0.25">
      <c r="A62" s="9">
        <v>22040</v>
      </c>
      <c r="B62" s="10" t="s">
        <v>270</v>
      </c>
      <c r="C62" s="10" t="s">
        <v>20</v>
      </c>
      <c r="D62" s="11" t="s">
        <v>350</v>
      </c>
      <c r="E62" s="10" t="s">
        <v>351</v>
      </c>
      <c r="F62" s="10" t="s">
        <v>352</v>
      </c>
      <c r="G62" s="11" t="s">
        <v>307</v>
      </c>
      <c r="H62" s="10" t="s">
        <v>353</v>
      </c>
      <c r="I62" s="11" t="s">
        <v>354</v>
      </c>
      <c r="J62" s="12"/>
      <c r="K62" s="12"/>
      <c r="L62" s="13"/>
      <c r="M62" s="12"/>
      <c r="N62" s="14"/>
      <c r="O62" s="14"/>
      <c r="P62" s="14"/>
      <c r="Q62" s="13">
        <v>-727</v>
      </c>
      <c r="R62" s="13">
        <v>0</v>
      </c>
      <c r="S62" s="15" t="s">
        <v>59</v>
      </c>
      <c r="T62" s="16" t="s">
        <v>135</v>
      </c>
      <c r="U62" s="12" t="s">
        <v>60</v>
      </c>
      <c r="V62" s="16" t="s">
        <v>61</v>
      </c>
      <c r="W62" s="16" t="s">
        <v>147</v>
      </c>
      <c r="X62" s="18" t="s">
        <v>148</v>
      </c>
      <c r="Y62" s="31">
        <v>800</v>
      </c>
    </row>
    <row r="63" spans="1:25" ht="52.5" customHeight="1" x14ac:dyDescent="0.25">
      <c r="A63" s="9">
        <v>22057</v>
      </c>
      <c r="B63" s="10" t="s">
        <v>335</v>
      </c>
      <c r="C63" s="10" t="s">
        <v>21</v>
      </c>
      <c r="D63" s="11" t="s">
        <v>336</v>
      </c>
      <c r="E63" s="10" t="s">
        <v>337</v>
      </c>
      <c r="F63" s="10" t="s">
        <v>127</v>
      </c>
      <c r="G63" s="11" t="s">
        <v>56</v>
      </c>
      <c r="H63" s="10"/>
      <c r="I63" s="11" t="s">
        <v>128</v>
      </c>
      <c r="J63" s="12">
        <v>1048028</v>
      </c>
      <c r="K63" s="12">
        <v>1113543</v>
      </c>
      <c r="L63" s="13">
        <v>65515</v>
      </c>
      <c r="M63" s="12">
        <v>0.4</v>
      </c>
      <c r="N63" s="14">
        <v>26206</v>
      </c>
      <c r="O63" s="14">
        <v>1502</v>
      </c>
      <c r="P63" s="14">
        <v>0</v>
      </c>
      <c r="Q63" s="13">
        <v>27708</v>
      </c>
      <c r="R63" s="13">
        <v>27708</v>
      </c>
      <c r="S63" s="15" t="s">
        <v>59</v>
      </c>
      <c r="T63" s="16" t="s">
        <v>135</v>
      </c>
      <c r="U63" s="12" t="s">
        <v>60</v>
      </c>
      <c r="V63" s="16" t="s">
        <v>61</v>
      </c>
      <c r="W63" s="16" t="s">
        <v>147</v>
      </c>
      <c r="X63" s="18" t="s">
        <v>148</v>
      </c>
      <c r="Y63" s="50">
        <v>760</v>
      </c>
    </row>
    <row r="64" spans="1:25" ht="52.5" customHeight="1" x14ac:dyDescent="0.25">
      <c r="A64" s="9">
        <v>22058</v>
      </c>
      <c r="B64" s="10" t="s">
        <v>335</v>
      </c>
      <c r="C64" s="10" t="s">
        <v>21</v>
      </c>
      <c r="D64" s="11" t="s">
        <v>338</v>
      </c>
      <c r="E64" s="10" t="s">
        <v>339</v>
      </c>
      <c r="F64" s="10" t="s">
        <v>127</v>
      </c>
      <c r="G64" s="11" t="s">
        <v>56</v>
      </c>
      <c r="H64" s="10"/>
      <c r="I64" s="11" t="s">
        <v>129</v>
      </c>
      <c r="J64" s="12">
        <v>1506505</v>
      </c>
      <c r="K64" s="12">
        <v>1570360</v>
      </c>
      <c r="L64" s="13">
        <v>63855</v>
      </c>
      <c r="M64" s="12">
        <v>0.4</v>
      </c>
      <c r="N64" s="14">
        <v>25542</v>
      </c>
      <c r="O64" s="14">
        <v>1495</v>
      </c>
      <c r="P64" s="14">
        <v>0</v>
      </c>
      <c r="Q64" s="13">
        <v>27037</v>
      </c>
      <c r="R64" s="13">
        <v>26367</v>
      </c>
      <c r="S64" s="15" t="s">
        <v>59</v>
      </c>
      <c r="T64" s="16" t="s">
        <v>135</v>
      </c>
      <c r="U64" s="12" t="s">
        <v>60</v>
      </c>
      <c r="V64" s="16" t="s">
        <v>61</v>
      </c>
      <c r="W64" s="16" t="s">
        <v>147</v>
      </c>
      <c r="X64" s="18" t="s">
        <v>148</v>
      </c>
      <c r="Y64" s="50"/>
    </row>
    <row r="65" spans="1:25" ht="52.5" customHeight="1" x14ac:dyDescent="0.25">
      <c r="A65" s="9">
        <v>22059</v>
      </c>
      <c r="B65" s="10" t="s">
        <v>335</v>
      </c>
      <c r="C65" s="10" t="s">
        <v>21</v>
      </c>
      <c r="D65" s="11" t="s">
        <v>355</v>
      </c>
      <c r="E65" s="10" t="s">
        <v>356</v>
      </c>
      <c r="F65" s="10" t="s">
        <v>357</v>
      </c>
      <c r="G65" s="11" t="s">
        <v>307</v>
      </c>
      <c r="H65" s="10"/>
      <c r="I65" s="11" t="s">
        <v>358</v>
      </c>
      <c r="J65" s="12"/>
      <c r="K65" s="12"/>
      <c r="L65" s="13"/>
      <c r="M65" s="12"/>
      <c r="N65" s="14"/>
      <c r="O65" s="14"/>
      <c r="P65" s="14"/>
      <c r="Q65" s="13">
        <v>-670</v>
      </c>
      <c r="R65" s="13">
        <v>0</v>
      </c>
      <c r="S65" s="15" t="s">
        <v>59</v>
      </c>
      <c r="T65" s="16" t="s">
        <v>135</v>
      </c>
      <c r="U65" s="12" t="s">
        <v>60</v>
      </c>
      <c r="V65" s="16" t="s">
        <v>61</v>
      </c>
      <c r="W65" s="16" t="s">
        <v>359</v>
      </c>
      <c r="X65" s="18" t="s">
        <v>148</v>
      </c>
      <c r="Y65" s="50"/>
    </row>
    <row r="66" spans="1:25" ht="52.5" customHeight="1" x14ac:dyDescent="0.25">
      <c r="A66" s="9">
        <v>22273</v>
      </c>
      <c r="B66" s="10" t="s">
        <v>214</v>
      </c>
      <c r="C66" s="10" t="s">
        <v>22</v>
      </c>
      <c r="D66" s="11" t="s">
        <v>272</v>
      </c>
      <c r="E66" s="10" t="s">
        <v>215</v>
      </c>
      <c r="F66" s="10" t="s">
        <v>130</v>
      </c>
      <c r="G66" s="11" t="s">
        <v>56</v>
      </c>
      <c r="H66" s="10"/>
      <c r="I66" s="11" t="s">
        <v>131</v>
      </c>
      <c r="J66" s="12">
        <v>704000</v>
      </c>
      <c r="K66" s="12">
        <v>744000</v>
      </c>
      <c r="L66" s="13">
        <v>40000</v>
      </c>
      <c r="M66" s="12">
        <v>0.32</v>
      </c>
      <c r="N66" s="14">
        <v>12800</v>
      </c>
      <c r="O66" s="14">
        <v>0</v>
      </c>
      <c r="P66" s="14">
        <v>0</v>
      </c>
      <c r="Q66" s="13">
        <v>12800</v>
      </c>
      <c r="R66" s="13">
        <v>12800</v>
      </c>
      <c r="S66" s="15" t="s">
        <v>59</v>
      </c>
      <c r="T66" s="16" t="s">
        <v>135</v>
      </c>
      <c r="U66" s="12" t="s">
        <v>60</v>
      </c>
      <c r="V66" s="16" t="s">
        <v>61</v>
      </c>
      <c r="W66" s="16" t="s">
        <v>147</v>
      </c>
      <c r="X66" s="18" t="s">
        <v>148</v>
      </c>
      <c r="Y66" s="50">
        <v>760</v>
      </c>
    </row>
    <row r="67" spans="1:25" ht="52.5" customHeight="1" x14ac:dyDescent="0.25">
      <c r="A67" s="9">
        <v>22274</v>
      </c>
      <c r="B67" s="10" t="s">
        <v>214</v>
      </c>
      <c r="C67" s="10" t="s">
        <v>22</v>
      </c>
      <c r="D67" s="11" t="s">
        <v>273</v>
      </c>
      <c r="E67" s="10" t="s">
        <v>216</v>
      </c>
      <c r="F67" s="10" t="s">
        <v>130</v>
      </c>
      <c r="G67" s="11" t="s">
        <v>56</v>
      </c>
      <c r="H67" s="10"/>
      <c r="I67" s="11" t="s">
        <v>132</v>
      </c>
      <c r="J67" s="12">
        <v>1544000</v>
      </c>
      <c r="K67" s="12">
        <v>1697000</v>
      </c>
      <c r="L67" s="13">
        <v>153000</v>
      </c>
      <c r="M67" s="12">
        <v>0.32</v>
      </c>
      <c r="N67" s="14">
        <v>48960</v>
      </c>
      <c r="O67" s="14">
        <v>0</v>
      </c>
      <c r="P67" s="14">
        <v>0</v>
      </c>
      <c r="Q67" s="13">
        <v>48960</v>
      </c>
      <c r="R67" s="13">
        <v>48960</v>
      </c>
      <c r="S67" s="15" t="s">
        <v>59</v>
      </c>
      <c r="T67" s="16" t="s">
        <v>135</v>
      </c>
      <c r="U67" s="12" t="s">
        <v>60</v>
      </c>
      <c r="V67" s="16" t="s">
        <v>61</v>
      </c>
      <c r="W67" s="16" t="s">
        <v>147</v>
      </c>
      <c r="X67" s="18" t="s">
        <v>148</v>
      </c>
      <c r="Y67" s="52"/>
    </row>
    <row r="68" spans="1:25" ht="21.75" customHeight="1" x14ac:dyDescent="0.25">
      <c r="A68" s="17"/>
      <c r="B68" s="17"/>
      <c r="C68" s="27" t="s">
        <v>136</v>
      </c>
      <c r="D68" s="17"/>
      <c r="E68" s="17"/>
      <c r="F68" s="17"/>
      <c r="G68" s="17"/>
      <c r="H68" s="17"/>
      <c r="I68" s="17"/>
      <c r="J68" s="17"/>
      <c r="K68" s="17"/>
      <c r="L68" s="28">
        <v>4190</v>
      </c>
      <c r="M68" s="17"/>
      <c r="N68" s="17"/>
      <c r="O68" s="17"/>
      <c r="P68" s="17"/>
      <c r="Q68" s="17"/>
      <c r="R68" s="17"/>
      <c r="S68" s="27" t="s">
        <v>0</v>
      </c>
      <c r="T68" s="17"/>
      <c r="U68" s="29" t="s">
        <v>60</v>
      </c>
      <c r="V68" s="17"/>
      <c r="W68" s="17"/>
      <c r="X68" s="17"/>
      <c r="Y68" s="46">
        <v>2300</v>
      </c>
    </row>
    <row r="69" spans="1:25" ht="21.75" customHeight="1" x14ac:dyDescent="0.25">
      <c r="A69" s="17"/>
      <c r="B69" s="17"/>
      <c r="C69" s="27" t="s">
        <v>136</v>
      </c>
      <c r="D69" s="17"/>
      <c r="E69" s="17"/>
      <c r="F69" s="17"/>
      <c r="G69" s="17"/>
      <c r="H69" s="17"/>
      <c r="I69" s="17"/>
      <c r="J69" s="17"/>
      <c r="K69" s="17"/>
      <c r="L69" s="28">
        <v>5877</v>
      </c>
      <c r="M69" s="17"/>
      <c r="N69" s="17"/>
      <c r="O69" s="17"/>
      <c r="P69" s="17"/>
      <c r="Q69" s="17"/>
      <c r="R69" s="17"/>
      <c r="S69" s="27" t="s">
        <v>0</v>
      </c>
      <c r="T69" s="17"/>
      <c r="U69" s="29" t="s">
        <v>60</v>
      </c>
      <c r="V69" s="17"/>
      <c r="W69" s="17"/>
      <c r="X69" s="17"/>
      <c r="Y69" s="47"/>
    </row>
    <row r="70" spans="1:25" ht="21.75" customHeight="1" x14ac:dyDescent="0.25">
      <c r="A70" s="17"/>
      <c r="B70" s="17"/>
      <c r="C70" s="27" t="s">
        <v>217</v>
      </c>
      <c r="D70" s="17"/>
      <c r="E70" s="17"/>
      <c r="F70" s="17"/>
      <c r="G70" s="17"/>
      <c r="H70" s="17"/>
      <c r="I70" s="17"/>
      <c r="J70" s="17"/>
      <c r="K70" s="17"/>
      <c r="L70" s="28">
        <v>24766</v>
      </c>
      <c r="M70" s="17"/>
      <c r="N70" s="17"/>
      <c r="O70" s="17"/>
      <c r="P70" s="17"/>
      <c r="Q70" s="17"/>
      <c r="R70" s="17"/>
      <c r="S70" s="27" t="s">
        <v>0</v>
      </c>
      <c r="T70" s="17"/>
      <c r="U70" s="29" t="s">
        <v>60</v>
      </c>
      <c r="V70" s="17"/>
      <c r="W70" s="17"/>
      <c r="X70" s="17"/>
      <c r="Y70" s="48">
        <v>833.1</v>
      </c>
    </row>
    <row r="71" spans="1:25" ht="21.75" customHeight="1" x14ac:dyDescent="0.25">
      <c r="A71" s="17"/>
      <c r="B71" s="17"/>
      <c r="C71" s="27" t="s">
        <v>217</v>
      </c>
      <c r="D71" s="17"/>
      <c r="E71" s="17"/>
      <c r="F71" s="17"/>
      <c r="G71" s="17"/>
      <c r="H71" s="17"/>
      <c r="I71" s="17"/>
      <c r="J71" s="17"/>
      <c r="K71" s="17"/>
      <c r="L71" s="28">
        <v>40146</v>
      </c>
      <c r="M71" s="17"/>
      <c r="N71" s="17"/>
      <c r="O71" s="17"/>
      <c r="P71" s="17"/>
      <c r="Q71" s="17"/>
      <c r="R71" s="17"/>
      <c r="S71" s="27" t="s">
        <v>0</v>
      </c>
      <c r="T71" s="17"/>
      <c r="U71" s="29" t="s">
        <v>60</v>
      </c>
      <c r="V71" s="17"/>
      <c r="W71" s="17"/>
      <c r="X71" s="17"/>
      <c r="Y71" s="49"/>
    </row>
    <row r="72" spans="1:25" ht="21.75" customHeight="1" x14ac:dyDescent="0.25">
      <c r="A72" s="17"/>
      <c r="B72" s="17"/>
      <c r="C72" s="27" t="s">
        <v>290</v>
      </c>
      <c r="D72" s="17"/>
      <c r="E72" s="17"/>
      <c r="F72" s="17"/>
      <c r="G72" s="17"/>
      <c r="H72" s="17"/>
      <c r="I72" s="17"/>
      <c r="J72" s="17"/>
      <c r="K72" s="17"/>
      <c r="L72" s="28">
        <v>89816</v>
      </c>
      <c r="M72" s="17"/>
      <c r="N72" s="17"/>
      <c r="O72" s="17"/>
      <c r="P72" s="17"/>
      <c r="Q72" s="17"/>
      <c r="R72" s="17"/>
      <c r="S72" s="27" t="s">
        <v>0</v>
      </c>
      <c r="T72" s="17"/>
      <c r="U72" s="29" t="s">
        <v>70</v>
      </c>
      <c r="V72" s="17"/>
      <c r="W72" s="17"/>
      <c r="X72" s="17"/>
      <c r="Y72" s="46">
        <v>1165</v>
      </c>
    </row>
    <row r="73" spans="1:25" ht="21.75" customHeight="1" x14ac:dyDescent="0.25">
      <c r="A73" s="17"/>
      <c r="B73" s="17"/>
      <c r="C73" s="27" t="s">
        <v>290</v>
      </c>
      <c r="D73" s="17"/>
      <c r="E73" s="17"/>
      <c r="F73" s="17"/>
      <c r="G73" s="17"/>
      <c r="H73" s="17"/>
      <c r="I73" s="17"/>
      <c r="J73" s="17"/>
      <c r="K73" s="17"/>
      <c r="L73" s="28">
        <v>74089</v>
      </c>
      <c r="M73" s="17"/>
      <c r="N73" s="17"/>
      <c r="O73" s="17"/>
      <c r="P73" s="17"/>
      <c r="Q73" s="17"/>
      <c r="R73" s="17"/>
      <c r="S73" s="27" t="s">
        <v>0</v>
      </c>
      <c r="T73" s="17"/>
      <c r="U73" s="29" t="s">
        <v>70</v>
      </c>
      <c r="V73" s="17"/>
      <c r="W73" s="17"/>
      <c r="X73" s="17"/>
      <c r="Y73" s="47"/>
    </row>
    <row r="74" spans="1:25" ht="21.75" customHeight="1" x14ac:dyDescent="0.25">
      <c r="A74" s="17"/>
      <c r="B74" s="17"/>
      <c r="C74" s="27" t="s">
        <v>137</v>
      </c>
      <c r="D74" s="17"/>
      <c r="E74" s="17"/>
      <c r="F74" s="17"/>
      <c r="G74" s="17"/>
      <c r="H74" s="17"/>
      <c r="I74" s="17"/>
      <c r="J74" s="17"/>
      <c r="K74" s="17"/>
      <c r="L74" s="28">
        <v>108</v>
      </c>
      <c r="M74" s="17"/>
      <c r="N74" s="17"/>
      <c r="O74" s="17"/>
      <c r="P74" s="17"/>
      <c r="Q74" s="17"/>
      <c r="R74" s="17"/>
      <c r="S74" s="27" t="s">
        <v>0</v>
      </c>
      <c r="T74" s="17"/>
      <c r="U74" s="29" t="s">
        <v>60</v>
      </c>
      <c r="V74" s="17"/>
      <c r="W74" s="17"/>
      <c r="X74" s="17"/>
      <c r="Y74" s="34">
        <v>1090</v>
      </c>
    </row>
    <row r="75" spans="1:25" ht="21.75" customHeight="1" x14ac:dyDescent="0.25">
      <c r="A75" s="17"/>
      <c r="B75" s="17"/>
      <c r="C75" s="27" t="s">
        <v>137</v>
      </c>
      <c r="D75" s="17"/>
      <c r="E75" s="17"/>
      <c r="F75" s="17"/>
      <c r="G75" s="17"/>
      <c r="H75" s="17"/>
      <c r="I75" s="17"/>
      <c r="J75" s="17"/>
      <c r="K75" s="17"/>
      <c r="L75" s="28">
        <v>18540</v>
      </c>
      <c r="M75" s="17"/>
      <c r="N75" s="17"/>
      <c r="O75" s="17"/>
      <c r="P75" s="17"/>
      <c r="Q75" s="17"/>
      <c r="R75" s="17"/>
      <c r="S75" s="27" t="s">
        <v>0</v>
      </c>
      <c r="T75" s="17"/>
      <c r="U75" s="29" t="s">
        <v>60</v>
      </c>
      <c r="V75" s="17"/>
      <c r="W75" s="17"/>
      <c r="X75" s="17"/>
      <c r="Y75" s="46">
        <v>1400</v>
      </c>
    </row>
    <row r="76" spans="1:25" ht="21.75" customHeight="1" x14ac:dyDescent="0.25">
      <c r="A76" s="17"/>
      <c r="B76" s="17"/>
      <c r="C76" s="27" t="s">
        <v>137</v>
      </c>
      <c r="D76" s="17"/>
      <c r="E76" s="17"/>
      <c r="F76" s="17"/>
      <c r="G76" s="17"/>
      <c r="H76" s="17"/>
      <c r="I76" s="17"/>
      <c r="J76" s="17"/>
      <c r="K76" s="17"/>
      <c r="L76" s="28">
        <v>258768</v>
      </c>
      <c r="M76" s="17"/>
      <c r="N76" s="17"/>
      <c r="O76" s="17"/>
      <c r="P76" s="17"/>
      <c r="Q76" s="17"/>
      <c r="R76" s="17"/>
      <c r="S76" s="27" t="s">
        <v>0</v>
      </c>
      <c r="T76" s="17"/>
      <c r="U76" s="29" t="s">
        <v>60</v>
      </c>
      <c r="V76" s="17"/>
      <c r="W76" s="17"/>
      <c r="X76" s="17"/>
      <c r="Y76" s="47"/>
    </row>
    <row r="77" spans="1:25" ht="21.75" customHeight="1" x14ac:dyDescent="0.25">
      <c r="A77" s="17"/>
      <c r="B77" s="17"/>
      <c r="C77" s="27" t="s">
        <v>141</v>
      </c>
      <c r="D77" s="17"/>
      <c r="E77" s="17"/>
      <c r="F77" s="17"/>
      <c r="G77" s="17"/>
      <c r="H77" s="17"/>
      <c r="I77" s="17"/>
      <c r="J77" s="17"/>
      <c r="K77" s="17"/>
      <c r="L77" s="28">
        <v>20488</v>
      </c>
      <c r="M77" s="17"/>
      <c r="N77" s="17"/>
      <c r="O77" s="17"/>
      <c r="P77" s="17"/>
      <c r="Q77" s="17"/>
      <c r="R77" s="17"/>
      <c r="S77" s="27" t="s">
        <v>0</v>
      </c>
      <c r="T77" s="17"/>
      <c r="U77" s="29" t="s">
        <v>60</v>
      </c>
      <c r="V77" s="17"/>
      <c r="W77" s="17"/>
      <c r="X77" s="17"/>
      <c r="Y77" s="34">
        <v>950</v>
      </c>
    </row>
    <row r="78" spans="1:25" ht="21.75" customHeight="1" x14ac:dyDescent="0.25">
      <c r="A78" s="17"/>
      <c r="B78" s="17"/>
      <c r="C78" s="27" t="s">
        <v>138</v>
      </c>
      <c r="D78" s="17"/>
      <c r="E78" s="17"/>
      <c r="F78" s="17"/>
      <c r="G78" s="17"/>
      <c r="H78" s="17"/>
      <c r="I78" s="17"/>
      <c r="J78" s="17"/>
      <c r="K78" s="17"/>
      <c r="L78" s="28">
        <v>116239</v>
      </c>
      <c r="M78" s="17"/>
      <c r="N78" s="17"/>
      <c r="O78" s="17"/>
      <c r="P78" s="17"/>
      <c r="Q78" s="17"/>
      <c r="R78" s="17"/>
      <c r="S78" s="27" t="s">
        <v>0</v>
      </c>
      <c r="T78" s="17"/>
      <c r="U78" s="29" t="s">
        <v>60</v>
      </c>
      <c r="V78" s="17"/>
      <c r="W78" s="17"/>
      <c r="X78" s="17"/>
      <c r="Y78" s="35">
        <v>855.7</v>
      </c>
    </row>
    <row r="79" spans="1:25" ht="21.75" customHeight="1" x14ac:dyDescent="0.25">
      <c r="A79" s="17"/>
      <c r="B79" s="17"/>
      <c r="C79" s="27" t="s">
        <v>274</v>
      </c>
      <c r="D79" s="17"/>
      <c r="E79" s="17"/>
      <c r="F79" s="17"/>
      <c r="G79" s="17"/>
      <c r="H79" s="17"/>
      <c r="I79" s="17"/>
      <c r="J79" s="17"/>
      <c r="K79" s="17"/>
      <c r="L79" s="28">
        <v>204983</v>
      </c>
      <c r="M79" s="17"/>
      <c r="N79" s="17"/>
      <c r="O79" s="17"/>
      <c r="P79" s="17"/>
      <c r="Q79" s="17"/>
      <c r="R79" s="17"/>
      <c r="S79" s="27" t="s">
        <v>0</v>
      </c>
      <c r="T79" s="17"/>
      <c r="U79" s="29" t="s">
        <v>70</v>
      </c>
      <c r="V79" s="17"/>
      <c r="W79" s="17"/>
      <c r="X79" s="17"/>
      <c r="Y79" s="46">
        <v>1140</v>
      </c>
    </row>
    <row r="80" spans="1:25" ht="21.75" customHeight="1" x14ac:dyDescent="0.25">
      <c r="A80" s="17"/>
      <c r="B80" s="17"/>
      <c r="C80" s="27" t="s">
        <v>274</v>
      </c>
      <c r="D80" s="17"/>
      <c r="E80" s="17"/>
      <c r="F80" s="17"/>
      <c r="G80" s="17"/>
      <c r="H80" s="17"/>
      <c r="I80" s="17"/>
      <c r="J80" s="17"/>
      <c r="K80" s="17"/>
      <c r="L80" s="28">
        <v>73839</v>
      </c>
      <c r="M80" s="17"/>
      <c r="N80" s="17"/>
      <c r="O80" s="17"/>
      <c r="P80" s="17"/>
      <c r="Q80" s="17"/>
      <c r="R80" s="17"/>
      <c r="S80" s="27" t="s">
        <v>0</v>
      </c>
      <c r="T80" s="17"/>
      <c r="U80" s="29" t="s">
        <v>70</v>
      </c>
      <c r="V80" s="17"/>
      <c r="W80" s="17"/>
      <c r="X80" s="17"/>
      <c r="Y80" s="47"/>
    </row>
    <row r="81" spans="1:25" ht="21.75" customHeight="1" x14ac:dyDescent="0.25">
      <c r="A81" s="17"/>
      <c r="B81" s="17"/>
      <c r="C81" s="27" t="s">
        <v>291</v>
      </c>
      <c r="D81" s="17"/>
      <c r="E81" s="17"/>
      <c r="F81" s="17"/>
      <c r="G81" s="17"/>
      <c r="H81" s="17"/>
      <c r="I81" s="17"/>
      <c r="J81" s="17"/>
      <c r="K81" s="17"/>
      <c r="L81" s="28">
        <v>234987</v>
      </c>
      <c r="M81" s="17"/>
      <c r="N81" s="17"/>
      <c r="O81" s="17"/>
      <c r="P81" s="17"/>
      <c r="Q81" s="17"/>
      <c r="R81" s="17"/>
      <c r="S81" s="27" t="s">
        <v>0</v>
      </c>
      <c r="T81" s="17"/>
      <c r="U81" s="29" t="s">
        <v>70</v>
      </c>
      <c r="V81" s="17"/>
      <c r="W81" s="17"/>
      <c r="X81" s="17"/>
      <c r="Y81" s="34">
        <v>1200</v>
      </c>
    </row>
    <row r="82" spans="1:25" ht="21.75" customHeight="1" x14ac:dyDescent="0.25">
      <c r="A82" s="17"/>
      <c r="B82" s="17"/>
      <c r="C82" s="27" t="s">
        <v>360</v>
      </c>
      <c r="D82" s="17"/>
      <c r="E82" s="17"/>
      <c r="F82" s="17"/>
      <c r="G82" s="17"/>
      <c r="H82" s="17"/>
      <c r="I82" s="17"/>
      <c r="J82" s="17"/>
      <c r="K82" s="17"/>
      <c r="L82" s="28">
        <v>4374</v>
      </c>
      <c r="M82" s="17"/>
      <c r="N82" s="17"/>
      <c r="O82" s="17"/>
      <c r="P82" s="17"/>
      <c r="Q82" s="17"/>
      <c r="R82" s="17"/>
      <c r="S82" s="27" t="s">
        <v>0</v>
      </c>
      <c r="T82" s="17"/>
      <c r="U82" s="29" t="s">
        <v>60</v>
      </c>
      <c r="V82" s="17"/>
      <c r="W82" s="17"/>
      <c r="X82" s="17"/>
      <c r="Y82" s="34">
        <v>840</v>
      </c>
    </row>
    <row r="83" spans="1:25" ht="21.75" customHeight="1" x14ac:dyDescent="0.25">
      <c r="A83" s="17"/>
      <c r="B83" s="17"/>
      <c r="C83" s="27" t="s">
        <v>139</v>
      </c>
      <c r="D83" s="17"/>
      <c r="E83" s="17"/>
      <c r="F83" s="17"/>
      <c r="G83" s="17"/>
      <c r="H83" s="17"/>
      <c r="I83" s="17"/>
      <c r="J83" s="17"/>
      <c r="K83" s="17"/>
      <c r="L83" s="28">
        <v>72026</v>
      </c>
      <c r="M83" s="17"/>
      <c r="N83" s="17"/>
      <c r="O83" s="17"/>
      <c r="P83" s="17"/>
      <c r="Q83" s="17"/>
      <c r="R83" s="17"/>
      <c r="S83" s="27" t="s">
        <v>0</v>
      </c>
      <c r="T83" s="17"/>
      <c r="U83" s="29" t="s">
        <v>60</v>
      </c>
      <c r="V83" s="17"/>
      <c r="W83" s="17"/>
      <c r="X83" s="17"/>
      <c r="Y83" s="46">
        <v>1000</v>
      </c>
    </row>
    <row r="84" spans="1:25" ht="21.75" customHeight="1" x14ac:dyDescent="0.25">
      <c r="A84" s="17"/>
      <c r="B84" s="17"/>
      <c r="C84" s="27" t="s">
        <v>139</v>
      </c>
      <c r="D84" s="17"/>
      <c r="E84" s="17"/>
      <c r="F84" s="17"/>
      <c r="G84" s="17"/>
      <c r="H84" s="17"/>
      <c r="I84" s="17"/>
      <c r="J84" s="17"/>
      <c r="K84" s="17"/>
      <c r="L84" s="28">
        <v>3210</v>
      </c>
      <c r="M84" s="17"/>
      <c r="N84" s="17"/>
      <c r="O84" s="17"/>
      <c r="P84" s="17"/>
      <c r="Q84" s="17"/>
      <c r="R84" s="17"/>
      <c r="S84" s="27" t="s">
        <v>0</v>
      </c>
      <c r="T84" s="17"/>
      <c r="U84" s="29" t="s">
        <v>60</v>
      </c>
      <c r="V84" s="17"/>
      <c r="W84" s="17"/>
      <c r="X84" s="17"/>
      <c r="Y84" s="47"/>
    </row>
    <row r="85" spans="1:25" ht="21.75" customHeight="1" x14ac:dyDescent="0.25">
      <c r="A85" s="17"/>
      <c r="B85" s="17"/>
      <c r="C85" s="27" t="s">
        <v>140</v>
      </c>
      <c r="D85" s="17"/>
      <c r="E85" s="17"/>
      <c r="F85" s="17"/>
      <c r="G85" s="17"/>
      <c r="H85" s="17"/>
      <c r="I85" s="17"/>
      <c r="J85" s="17"/>
      <c r="K85" s="17"/>
      <c r="L85" s="28">
        <v>50429</v>
      </c>
      <c r="M85" s="17"/>
      <c r="N85" s="17"/>
      <c r="O85" s="17"/>
      <c r="P85" s="17"/>
      <c r="Q85" s="17"/>
      <c r="R85" s="17"/>
      <c r="S85" s="27" t="s">
        <v>0</v>
      </c>
      <c r="T85" s="17"/>
      <c r="U85" s="29" t="s">
        <v>60</v>
      </c>
      <c r="V85" s="17"/>
      <c r="W85" s="17"/>
      <c r="X85" s="17"/>
      <c r="Y85" s="34">
        <v>850</v>
      </c>
    </row>
    <row r="86" spans="1:25" ht="45" x14ac:dyDescent="0.25">
      <c r="A86" s="39"/>
      <c r="B86" s="39"/>
      <c r="C86" s="40" t="s">
        <v>361</v>
      </c>
      <c r="D86" s="39"/>
      <c r="E86" s="39"/>
      <c r="F86" s="39"/>
      <c r="G86" s="39"/>
      <c r="H86" s="39"/>
      <c r="I86" s="39"/>
      <c r="J86" s="39"/>
      <c r="K86" s="39"/>
      <c r="L86" s="39">
        <v>147247</v>
      </c>
      <c r="M86" s="39"/>
      <c r="N86" s="39"/>
      <c r="O86" s="39"/>
      <c r="P86" s="39"/>
      <c r="Q86" s="39"/>
      <c r="R86" s="39">
        <v>147247</v>
      </c>
      <c r="S86" s="41" t="s">
        <v>0</v>
      </c>
      <c r="T86" s="39"/>
      <c r="U86" s="38" t="s">
        <v>70</v>
      </c>
      <c r="V86" s="39"/>
      <c r="W86" s="39"/>
      <c r="X86" s="39"/>
      <c r="Y86" s="39">
        <v>1000</v>
      </c>
    </row>
    <row r="87" spans="1:25" x14ac:dyDescent="0.25">
      <c r="C87" s="26"/>
      <c r="Y87">
        <f>SUBTOTAL(9,Y2:Y85)</f>
        <v>80698.8</v>
      </c>
    </row>
    <row r="88" spans="1:25" x14ac:dyDescent="0.25">
      <c r="C88" s="26"/>
      <c r="L88">
        <f>SUBTOTAL(9,L2:L86)</f>
        <v>8109553</v>
      </c>
      <c r="Y88">
        <f>Y87/1000</f>
        <v>80.698800000000006</v>
      </c>
    </row>
    <row r="89" spans="1:25" x14ac:dyDescent="0.25">
      <c r="C89" s="26"/>
    </row>
  </sheetData>
  <autoFilter ref="A1:Y85"/>
  <customSheetViews>
    <customSheetView guid="{5359E661-4730-4E3D-B43A-1A252EF2AB5B}" showAutoFilter="1" state="hidden" topLeftCell="A70">
      <selection activeCell="C82" sqref="C82"/>
      <pageMargins left="0.7" right="0.7" top="0.75" bottom="0.75" header="0.3" footer="0.3"/>
      <pageSetup paperSize="9" orientation="portrait" horizontalDpi="0" verticalDpi="0" r:id="rId1"/>
      <autoFilter ref="A1:Y85"/>
    </customSheetView>
    <customSheetView guid="{3AEB267A-5DCB-496F-8EBA-8FE922A89DE1}" showAutoFilter="1" state="hidden" topLeftCell="A73">
      <selection activeCell="L86" sqref="L86"/>
      <pageMargins left="0.7" right="0.7" top="0.75" bottom="0.75" header="0.3" footer="0.3"/>
      <pageSetup paperSize="9" orientation="portrait" horizontalDpi="0" verticalDpi="0" r:id="rId2"/>
      <autoFilter ref="A1:Y85"/>
    </customSheetView>
    <customSheetView guid="{2B8AE1CC-2436-4425-9C16-C4C5CF39198B}" showAutoFilter="1" state="hidden" topLeftCell="A70">
      <selection activeCell="C82" sqref="C82"/>
      <pageMargins left="0.7" right="0.7" top="0.75" bottom="0.75" header="0.3" footer="0.3"/>
      <pageSetup paperSize="9" orientation="portrait" horizontalDpi="0" verticalDpi="0" r:id="rId3"/>
      <autoFilter ref="A1:Y85"/>
    </customSheetView>
  </customSheetViews>
  <mergeCells count="16">
    <mergeCell ref="Y51:Y54"/>
    <mergeCell ref="Y57:Y60"/>
    <mergeCell ref="Y63:Y65"/>
    <mergeCell ref="Y66:Y67"/>
    <mergeCell ref="Y46:Y50"/>
    <mergeCell ref="Y9:Y10"/>
    <mergeCell ref="Y33:Y34"/>
    <mergeCell ref="Y35:Y36"/>
    <mergeCell ref="Y40:Y41"/>
    <mergeCell ref="Y44:Y45"/>
    <mergeCell ref="Y83:Y84"/>
    <mergeCell ref="Y68:Y69"/>
    <mergeCell ref="Y70:Y71"/>
    <mergeCell ref="Y72:Y73"/>
    <mergeCell ref="Y75:Y76"/>
    <mergeCell ref="Y79:Y80"/>
  </mergeCells>
  <conditionalFormatting sqref="A2:X67">
    <cfRule type="expression" dxfId="1" priority="1">
      <formula>IF($Y2="С",TRUE())</formula>
    </cfRule>
    <cfRule type="expression" dxfId="0" priority="2">
      <formula>IF($B2&lt;&gt;"",TRUE())</formula>
    </cfRule>
  </conditionalFormatting>
  <pageMargins left="0.7" right="0.7" top="0.75" bottom="0.75" header="0.3" footer="0.3"/>
  <pageSetup paperSize="9" orientation="portrait" horizontalDpi="0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topLeftCell="A4" zoomScaleNormal="100" workbookViewId="0">
      <selection activeCell="H13" sqref="H13"/>
    </sheetView>
  </sheetViews>
  <sheetFormatPr defaultRowHeight="15" x14ac:dyDescent="0.25"/>
  <cols>
    <col min="1" max="1" width="13.140625" customWidth="1"/>
    <col min="2" max="2" width="22.28515625" customWidth="1"/>
    <col min="3" max="3" width="25.28515625" customWidth="1"/>
    <col min="4" max="4" width="22.28515625" customWidth="1"/>
    <col min="8" max="8" width="14.42578125" customWidth="1"/>
  </cols>
  <sheetData>
    <row r="1" spans="1:8" ht="18" customHeight="1" x14ac:dyDescent="0.3">
      <c r="A1" s="1" t="s">
        <v>275</v>
      </c>
      <c r="B1" s="3"/>
      <c r="C1" s="3"/>
      <c r="D1" s="3"/>
      <c r="E1" s="3"/>
      <c r="F1" s="3"/>
      <c r="G1" s="3"/>
      <c r="H1" s="4" t="s">
        <v>276</v>
      </c>
    </row>
    <row r="2" spans="1:8" ht="16.5" x14ac:dyDescent="0.3">
      <c r="A2" s="3"/>
      <c r="B2" s="3"/>
      <c r="C2" s="3"/>
      <c r="D2" s="3"/>
      <c r="E2" s="3"/>
      <c r="F2" s="3"/>
      <c r="G2" s="3"/>
      <c r="H2" s="3"/>
    </row>
    <row r="3" spans="1:8" ht="180.75" customHeight="1" x14ac:dyDescent="0.3">
      <c r="A3" s="53" t="s">
        <v>277</v>
      </c>
      <c r="B3" s="54"/>
      <c r="C3" s="54"/>
      <c r="D3" s="54"/>
      <c r="E3" s="54"/>
      <c r="F3" s="54"/>
      <c r="G3" s="54"/>
      <c r="H3" s="54"/>
    </row>
    <row r="4" spans="1:8" ht="16.5" x14ac:dyDescent="0.3">
      <c r="A4" s="3"/>
      <c r="B4" s="3"/>
      <c r="C4" s="3"/>
      <c r="D4" s="3"/>
      <c r="E4" s="3"/>
      <c r="F4" s="3"/>
      <c r="G4" s="3"/>
      <c r="H4" s="5"/>
    </row>
    <row r="5" spans="1:8" ht="102.75" customHeight="1" x14ac:dyDescent="0.25">
      <c r="A5" s="55" t="s">
        <v>278</v>
      </c>
      <c r="B5" s="56" t="s">
        <v>279</v>
      </c>
      <c r="C5" s="56" t="s">
        <v>280</v>
      </c>
      <c r="D5" s="55" t="s">
        <v>281</v>
      </c>
      <c r="E5" s="55"/>
      <c r="F5" s="55"/>
      <c r="G5" s="55"/>
      <c r="H5" s="55"/>
    </row>
    <row r="6" spans="1:8" ht="33" customHeight="1" x14ac:dyDescent="0.25">
      <c r="A6" s="55"/>
      <c r="B6" s="57"/>
      <c r="C6" s="57"/>
      <c r="D6" s="6" t="s">
        <v>282</v>
      </c>
      <c r="E6" s="7" t="s">
        <v>2</v>
      </c>
      <c r="F6" s="7" t="s">
        <v>283</v>
      </c>
      <c r="G6" s="7" t="s">
        <v>59</v>
      </c>
      <c r="H6" s="7" t="s">
        <v>1</v>
      </c>
    </row>
    <row r="7" spans="1:8" ht="15.75" x14ac:dyDescent="0.25">
      <c r="A7" s="8" t="s">
        <v>362</v>
      </c>
      <c r="B7" s="2" t="s">
        <v>284</v>
      </c>
      <c r="C7" s="2" t="s">
        <v>363</v>
      </c>
      <c r="D7" s="42">
        <f>SUM(E7:H7)</f>
        <v>76.77000000000001</v>
      </c>
      <c r="E7" s="42">
        <v>0</v>
      </c>
      <c r="F7" s="42">
        <v>0</v>
      </c>
      <c r="G7" s="42">
        <v>75.930000000000007</v>
      </c>
      <c r="H7" s="42">
        <v>0.84</v>
      </c>
    </row>
    <row r="8" spans="1:8" ht="15.75" x14ac:dyDescent="0.25">
      <c r="A8" s="8" t="s">
        <v>362</v>
      </c>
      <c r="B8" s="2" t="s">
        <v>284</v>
      </c>
      <c r="C8" s="2" t="s">
        <v>364</v>
      </c>
      <c r="D8" s="42">
        <f>SUM(E8:H8)</f>
        <v>82.8</v>
      </c>
      <c r="E8" s="42">
        <v>0</v>
      </c>
      <c r="F8" s="42">
        <v>0</v>
      </c>
      <c r="G8" s="42">
        <v>81.88</v>
      </c>
      <c r="H8" s="42">
        <v>0.92</v>
      </c>
    </row>
    <row r="9" spans="1:8" ht="15.75" x14ac:dyDescent="0.25">
      <c r="A9" s="8" t="s">
        <v>362</v>
      </c>
      <c r="B9" s="2" t="s">
        <v>284</v>
      </c>
      <c r="C9" s="2" t="s">
        <v>365</v>
      </c>
      <c r="D9" s="42">
        <f>SUM(E9:H9)</f>
        <v>93.320000000000007</v>
      </c>
      <c r="E9" s="42">
        <v>0</v>
      </c>
      <c r="F9" s="42">
        <v>0</v>
      </c>
      <c r="G9" s="42">
        <v>92.54</v>
      </c>
      <c r="H9" s="42">
        <v>0.78</v>
      </c>
    </row>
    <row r="10" spans="1:8" ht="15.75" x14ac:dyDescent="0.25">
      <c r="A10" s="43"/>
      <c r="B10" s="44"/>
      <c r="C10" s="44"/>
      <c r="D10" s="45"/>
      <c r="E10" s="45"/>
      <c r="F10" s="45"/>
      <c r="G10" s="45"/>
      <c r="H10" s="45"/>
    </row>
    <row r="11" spans="1:8" ht="16.5" x14ac:dyDescent="0.3">
      <c r="A11" s="3" t="s">
        <v>285</v>
      </c>
      <c r="B11" s="3"/>
      <c r="C11" s="3"/>
      <c r="D11" s="3"/>
      <c r="E11" s="3"/>
      <c r="F11" s="3"/>
      <c r="G11" s="3"/>
      <c r="H11" s="3"/>
    </row>
    <row r="13" spans="1:8" ht="14.25" customHeight="1" x14ac:dyDescent="0.25"/>
  </sheetData>
  <customSheetViews>
    <customSheetView guid="{5359E661-4730-4E3D-B43A-1A252EF2AB5B}" showPageBreaks="1" topLeftCell="A4">
      <selection activeCell="D9" sqref="D9"/>
      <pageMargins left="0.7" right="0.7" top="0.75" bottom="0.75" header="0.34" footer="0.3"/>
      <pageSetup paperSize="9" scale="92" orientation="landscape" horizontalDpi="0" verticalDpi="0" r:id="rId1"/>
    </customSheetView>
    <customSheetView guid="{3AEB267A-5DCB-496F-8EBA-8FE922A89DE1}" topLeftCell="A4">
      <selection activeCell="G9" sqref="G9"/>
      <pageMargins left="0.7" right="0.7" top="0.75" bottom="0.75" header="0.3" footer="0.3"/>
    </customSheetView>
    <customSheetView guid="{2B8AE1CC-2436-4425-9C16-C4C5CF39198B}" topLeftCell="A4">
      <selection activeCell="E10" sqref="E10"/>
      <pageMargins left="0.7" right="0.7" top="0.75" bottom="0.75" header="0.34" footer="0.3"/>
      <pageSetup paperSize="9" scale="92" orientation="landscape" horizontalDpi="0" verticalDpi="0" r:id="rId2"/>
    </customSheetView>
  </customSheetViews>
  <mergeCells count="5">
    <mergeCell ref="A3:H3"/>
    <mergeCell ref="A5:A6"/>
    <mergeCell ref="B5:B6"/>
    <mergeCell ref="C5:C6"/>
    <mergeCell ref="D5:H5"/>
  </mergeCells>
  <pageMargins left="0.7" right="0.7" top="0.75" bottom="0.75" header="0.34" footer="0.3"/>
  <pageSetup paperSize="9" scale="92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Сентябрь!!!</vt:lpstr>
      <vt:lpstr>ИТОГОВЫЙ ОТЧЕТ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Красникова Оксана Алексеевна</dc:creator>
  <cp:lastModifiedBy>Красникова Оксана Алексеевна</cp:lastModifiedBy>
  <cp:lastPrinted>2019-10-25T11:55:48Z</cp:lastPrinted>
  <dcterms:created xsi:type="dcterms:W3CDTF">2019-01-21T09:27:21Z</dcterms:created>
  <dcterms:modified xsi:type="dcterms:W3CDTF">2020-10-21T12:42:46Z</dcterms:modified>
</cp:coreProperties>
</file>